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Tomey\Downloads\"/>
    </mc:Choice>
  </mc:AlternateContent>
  <xr:revisionPtr revIDLastSave="0" documentId="8_{CA923BDC-F8DF-4C62-B155-95833F0AB8B7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№ 5 рабочие" sheetId="3" r:id="rId1"/>
  </sheets>
  <definedNames>
    <definedName name="_xlnm.Print_Area" localSheetId="0">'№ 5 рабочие'!$A$1:$T$124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87" i="3" l="1"/>
  <c r="N88" i="3" s="1"/>
  <c r="N89" i="3" s="1"/>
  <c r="N90" i="3" s="1"/>
  <c r="N91" i="3" s="1"/>
  <c r="N92" i="3" s="1"/>
  <c r="N93" i="3" s="1"/>
  <c r="N94" i="3" s="1"/>
  <c r="J87" i="3"/>
  <c r="J88" i="3" s="1"/>
  <c r="J89" i="3" s="1"/>
  <c r="J90" i="3" s="1"/>
  <c r="J91" i="3" s="1"/>
  <c r="J92" i="3" s="1"/>
  <c r="J93" i="3" s="1"/>
  <c r="J94" i="3" s="1"/>
  <c r="F88" i="3"/>
  <c r="P85" i="3"/>
  <c r="P88" i="3" s="1"/>
  <c r="P89" i="3" s="1"/>
  <c r="P90" i="3" s="1"/>
  <c r="P91" i="3" s="1"/>
  <c r="P92" i="3" s="1"/>
  <c r="P93" i="3" s="1"/>
  <c r="P94" i="3" s="1"/>
  <c r="O116" i="3"/>
  <c r="O117" i="3" s="1"/>
  <c r="O118" i="3" s="1"/>
  <c r="O119" i="3" s="1"/>
  <c r="O120" i="3" s="1"/>
  <c r="O123" i="3" s="1"/>
  <c r="O124" i="3" s="1"/>
  <c r="O85" i="3"/>
  <c r="O88" i="3" s="1"/>
  <c r="O89" i="3" s="1"/>
  <c r="O90" i="3" s="1"/>
  <c r="O91" i="3" s="1"/>
  <c r="O92" i="3" s="1"/>
  <c r="O93" i="3" s="1"/>
  <c r="O94" i="3" s="1"/>
  <c r="N116" i="3"/>
  <c r="N117" i="3" s="1"/>
  <c r="N118" i="3" s="1"/>
  <c r="N119" i="3" s="1"/>
  <c r="N120" i="3" s="1"/>
  <c r="N123" i="3" s="1"/>
  <c r="N124" i="3" s="1"/>
  <c r="M116" i="3"/>
  <c r="M117" i="3" s="1"/>
  <c r="M118" i="3" s="1"/>
  <c r="M119" i="3" s="1"/>
  <c r="M120" i="3" s="1"/>
  <c r="L116" i="3"/>
  <c r="L117" i="3" s="1"/>
  <c r="L118" i="3" s="1"/>
  <c r="L119" i="3" s="1"/>
  <c r="L120" i="3" s="1"/>
  <c r="L123" i="3" s="1"/>
  <c r="L124" i="3" s="1"/>
  <c r="K116" i="3"/>
  <c r="K117" i="3" s="1"/>
  <c r="K118" i="3" s="1"/>
  <c r="K119" i="3" s="1"/>
  <c r="K120" i="3" s="1"/>
  <c r="K123" i="3" s="1"/>
  <c r="K124" i="3" s="1"/>
  <c r="M85" i="3"/>
  <c r="M88" i="3" s="1"/>
  <c r="M89" i="3" s="1"/>
  <c r="M90" i="3" s="1"/>
  <c r="M91" i="3" s="1"/>
  <c r="M92" i="3" s="1"/>
  <c r="M93" i="3" s="1"/>
  <c r="M94" i="3" s="1"/>
  <c r="L85" i="3"/>
  <c r="L88" i="3" s="1"/>
  <c r="L89" i="3" s="1"/>
  <c r="L90" i="3" s="1"/>
  <c r="L91" i="3" s="1"/>
  <c r="L92" i="3" s="1"/>
  <c r="L93" i="3" s="1"/>
  <c r="L94" i="3" s="1"/>
  <c r="F116" i="3"/>
  <c r="F117" i="3" s="1"/>
  <c r="F118" i="3" s="1"/>
  <c r="F119" i="3" s="1"/>
  <c r="F120" i="3" s="1"/>
  <c r="F123" i="3" s="1"/>
  <c r="F124" i="3" s="1"/>
  <c r="I116" i="3"/>
  <c r="I117" i="3" s="1"/>
  <c r="I118" i="3" s="1"/>
  <c r="I119" i="3" s="1"/>
  <c r="I120" i="3" s="1"/>
  <c r="I121" i="3" s="1"/>
  <c r="I122" i="3" s="1"/>
  <c r="H116" i="3"/>
  <c r="H117" i="3" s="1"/>
  <c r="H118" i="3" s="1"/>
  <c r="H119" i="3" s="1"/>
  <c r="H120" i="3" s="1"/>
  <c r="H123" i="3" s="1"/>
  <c r="H124" i="3" s="1"/>
  <c r="I85" i="3"/>
  <c r="I88" i="3" s="1"/>
  <c r="I89" i="3" s="1"/>
  <c r="I90" i="3" s="1"/>
  <c r="I91" i="3" s="1"/>
  <c r="I92" i="3" s="1"/>
  <c r="I93" i="3" s="1"/>
  <c r="I94" i="3" s="1"/>
  <c r="H85" i="3"/>
  <c r="H88" i="3" s="1"/>
  <c r="H89" i="3" s="1"/>
  <c r="H90" i="3" s="1"/>
  <c r="H91" i="3" s="1"/>
  <c r="H92" i="3" s="1"/>
  <c r="H93" i="3" s="1"/>
  <c r="H94" i="3" s="1"/>
  <c r="C116" i="3"/>
  <c r="C117" i="3" s="1"/>
  <c r="C118" i="3" s="1"/>
  <c r="C119" i="3" s="1"/>
  <c r="C120" i="3" s="1"/>
  <c r="C123" i="3" s="1"/>
  <c r="C124" i="3" s="1"/>
  <c r="D85" i="3"/>
  <c r="D88" i="3" s="1"/>
  <c r="D89" i="3" s="1"/>
  <c r="D90" i="3" s="1"/>
  <c r="D91" i="3" s="1"/>
  <c r="D92" i="3" s="1"/>
  <c r="D93" i="3" s="1"/>
  <c r="D94" i="3" s="1"/>
  <c r="E116" i="3"/>
  <c r="D116" i="3"/>
  <c r="D117" i="3" s="1"/>
  <c r="M121" i="3" l="1"/>
  <c r="M122" i="3" s="1"/>
  <c r="E117" i="3"/>
  <c r="E118" i="3" s="1"/>
  <c r="E119" i="3" s="1"/>
  <c r="E120" i="3" s="1"/>
  <c r="E121" i="3" s="1"/>
  <c r="E122" i="3" s="1"/>
  <c r="D118" i="3"/>
  <c r="D119" i="3" s="1"/>
  <c r="D120" i="3" s="1"/>
  <c r="D123" i="3" s="1"/>
  <c r="D124" i="3" s="1"/>
  <c r="E85" i="3" s="1"/>
  <c r="E88" i="3" s="1"/>
  <c r="E89" i="3" l="1"/>
  <c r="E90" i="3" s="1"/>
  <c r="E91" i="3" s="1"/>
  <c r="E92" i="3" s="1"/>
  <c r="E93" i="3" s="1"/>
  <c r="E94" i="3" s="1"/>
  <c r="F89" i="3" l="1"/>
  <c r="F90" i="3" s="1"/>
  <c r="F91" i="3" s="1"/>
  <c r="F92" i="3" s="1"/>
  <c r="F93" i="3" s="1"/>
  <c r="F94" i="3" s="1"/>
  <c r="O35" i="3" l="1"/>
  <c r="F60" i="3"/>
  <c r="S10" i="3" l="1"/>
  <c r="J10" i="3"/>
  <c r="D10" i="3"/>
  <c r="D11" i="3" s="1"/>
  <c r="D12" i="3" s="1"/>
  <c r="D13" i="3" s="1"/>
  <c r="D14" i="3" s="1"/>
  <c r="D15" i="3" s="1"/>
  <c r="D16" i="3" s="1"/>
  <c r="D17" i="3" s="1"/>
  <c r="D18" i="3" s="1"/>
  <c r="D19" i="3" s="1"/>
  <c r="E10" i="3"/>
  <c r="E11" i="3" s="1"/>
  <c r="E12" i="3" s="1"/>
  <c r="E13" i="3" s="1"/>
  <c r="E14" i="3" s="1"/>
  <c r="E15" i="3" s="1"/>
  <c r="E16" i="3" s="1"/>
  <c r="E17" i="3" s="1"/>
  <c r="E18" i="3" s="1"/>
  <c r="E19" i="3" s="1"/>
  <c r="F10" i="3"/>
  <c r="F11" i="3" s="1"/>
  <c r="F12" i="3" s="1"/>
  <c r="F13" i="3" s="1"/>
  <c r="F14" i="3" s="1"/>
  <c r="F15" i="3" s="1"/>
  <c r="F17" i="3" s="1"/>
  <c r="F18" i="3" s="1"/>
  <c r="F19" i="3" s="1"/>
  <c r="L35" i="3" l="1"/>
  <c r="L36" i="3" s="1"/>
  <c r="L37" i="3" s="1"/>
  <c r="L38" i="3" s="1"/>
  <c r="L39" i="3" s="1"/>
  <c r="L40" i="3" s="1"/>
  <c r="L41" i="3" s="1"/>
  <c r="L42" i="3" s="1"/>
  <c r="L43" i="3" s="1"/>
  <c r="L44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F61" i="3" l="1"/>
  <c r="F62" i="3" s="1"/>
  <c r="F63" i="3" s="1"/>
  <c r="F64" i="3" s="1"/>
  <c r="F65" i="3" s="1"/>
  <c r="F66" i="3" s="1"/>
  <c r="F67" i="3" s="1"/>
  <c r="F68" i="3" s="1"/>
  <c r="F69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C35" i="3" l="1"/>
  <c r="C36" i="3" s="1"/>
  <c r="C37" i="3" s="1"/>
  <c r="C38" i="3" s="1"/>
  <c r="C39" i="3" s="1"/>
  <c r="C40" i="3" s="1"/>
  <c r="C42" i="3" s="1"/>
  <c r="C43" i="3" s="1"/>
  <c r="C44" i="3" s="1"/>
  <c r="C46" i="3" s="1"/>
  <c r="C47" i="3" s="1"/>
  <c r="C49" i="3" s="1"/>
  <c r="C50" i="3" s="1"/>
  <c r="G60" i="3"/>
  <c r="G61" i="3" s="1"/>
  <c r="G62" i="3" s="1"/>
  <c r="G63" i="3" s="1"/>
  <c r="G64" i="3" s="1"/>
  <c r="G65" i="3" s="1"/>
  <c r="G66" i="3" s="1"/>
  <c r="G67" i="3" s="1"/>
  <c r="G68" i="3" s="1"/>
  <c r="G69" i="3" s="1"/>
  <c r="G71" i="3" s="1"/>
  <c r="C51" i="3" l="1"/>
  <c r="C52" i="3" s="1"/>
  <c r="C53" i="3" s="1"/>
  <c r="C54" i="3" s="1"/>
  <c r="C55" i="3" s="1"/>
  <c r="M35" i="3"/>
  <c r="M36" i="3" s="1"/>
  <c r="M37" i="3" s="1"/>
  <c r="M38" i="3" s="1"/>
  <c r="M39" i="3" s="1"/>
  <c r="M40" i="3" s="1"/>
  <c r="M41" i="3" s="1"/>
  <c r="M42" i="3" s="1"/>
  <c r="M43" i="3" s="1"/>
  <c r="M44" i="3" s="1"/>
  <c r="M46" i="3" s="1"/>
  <c r="G72" i="3"/>
  <c r="G73" i="3" s="1"/>
  <c r="G74" i="3" s="1"/>
  <c r="G75" i="3" s="1"/>
  <c r="G76" i="3" s="1"/>
  <c r="G77" i="3" s="1"/>
  <c r="G78" i="3" s="1"/>
  <c r="G79" i="3" s="1"/>
  <c r="G80" i="3" s="1"/>
  <c r="D21" i="3" l="1"/>
  <c r="M47" i="3"/>
  <c r="M48" i="3" s="1"/>
  <c r="M49" i="3" s="1"/>
  <c r="M50" i="3" s="1"/>
  <c r="M51" i="3" l="1"/>
  <c r="M52" i="3" s="1"/>
  <c r="M53" i="3" s="1"/>
  <c r="M54" i="3" s="1"/>
  <c r="M55" i="3" s="1"/>
  <c r="D22" i="3"/>
  <c r="D24" i="3" s="1"/>
  <c r="D25" i="3" s="1"/>
  <c r="D26" i="3" l="1"/>
  <c r="D27" i="3" s="1"/>
  <c r="D28" i="3" s="1"/>
  <c r="D29" i="3" s="1"/>
  <c r="D30" i="3" s="1"/>
  <c r="D35" i="3"/>
  <c r="O36" i="3" l="1"/>
  <c r="O37" i="3" s="1"/>
  <c r="O38" i="3" s="1"/>
  <c r="O39" i="3" s="1"/>
  <c r="O40" i="3" s="1"/>
  <c r="O41" i="3" s="1"/>
  <c r="O42" i="3" s="1"/>
  <c r="O43" i="3" s="1"/>
  <c r="O44" i="3" s="1"/>
  <c r="D36" i="3"/>
  <c r="D37" i="3" s="1"/>
  <c r="D38" i="3" s="1"/>
  <c r="D39" i="3" s="1"/>
  <c r="D40" i="3" s="1"/>
  <c r="D42" i="3" s="1"/>
  <c r="D43" i="3" s="1"/>
  <c r="D44" i="3" s="1"/>
  <c r="O46" i="3" l="1"/>
  <c r="O47" i="3" s="1"/>
  <c r="O48" i="3" s="1"/>
  <c r="O49" i="3" s="1"/>
  <c r="O50" i="3" s="1"/>
  <c r="O51" i="3" s="1"/>
  <c r="O52" i="3" s="1"/>
  <c r="O53" i="3" s="1"/>
  <c r="O54" i="3" s="1"/>
  <c r="O55" i="3" s="1"/>
  <c r="E21" i="3"/>
  <c r="E22" i="3" s="1"/>
  <c r="E24" i="3" s="1"/>
  <c r="E25" i="3" s="1"/>
  <c r="E26" i="3" s="1"/>
  <c r="E27" i="3" s="1"/>
  <c r="E28" i="3" s="1"/>
  <c r="E29" i="3" s="1"/>
  <c r="E30" i="3" s="1"/>
  <c r="D46" i="3"/>
  <c r="D47" i="3" s="1"/>
  <c r="D49" i="3" s="1"/>
  <c r="D50" i="3" s="1"/>
  <c r="P35" i="3" l="1"/>
  <c r="P36" i="3" s="1"/>
  <c r="P37" i="3" s="1"/>
  <c r="P38" i="3" s="1"/>
  <c r="P39" i="3" s="1"/>
  <c r="P40" i="3" s="1"/>
  <c r="P41" i="3" s="1"/>
  <c r="P42" i="3" s="1"/>
  <c r="P43" i="3" s="1"/>
  <c r="P44" i="3" s="1"/>
  <c r="D51" i="3"/>
  <c r="D52" i="3" s="1"/>
  <c r="D53" i="3" s="1"/>
  <c r="D54" i="3" s="1"/>
  <c r="D55" i="3" s="1"/>
  <c r="E35" i="3" s="1"/>
  <c r="E36" i="3" s="1"/>
  <c r="E37" i="3" s="1"/>
  <c r="E38" i="3" s="1"/>
  <c r="E39" i="3" s="1"/>
  <c r="E40" i="3" s="1"/>
  <c r="E42" i="3" s="1"/>
  <c r="E43" i="3" s="1"/>
  <c r="E44" i="3" s="1"/>
  <c r="E46" i="3" s="1"/>
  <c r="E47" i="3" s="1"/>
  <c r="E48" i="3" s="1"/>
  <c r="E49" i="3" s="1"/>
  <c r="E50" i="3" s="1"/>
  <c r="P46" i="3" l="1"/>
  <c r="P47" i="3" s="1"/>
  <c r="P48" i="3" s="1"/>
  <c r="P49" i="3" s="1"/>
  <c r="P50" i="3" s="1"/>
  <c r="P51" i="3" s="1"/>
  <c r="P52" i="3" s="1"/>
  <c r="P53" i="3" s="1"/>
  <c r="P54" i="3" s="1"/>
  <c r="P55" i="3" s="1"/>
  <c r="E51" i="3"/>
  <c r="E52" i="3" s="1"/>
  <c r="E53" i="3" s="1"/>
  <c r="E54" i="3" s="1"/>
  <c r="E55" i="3" s="1"/>
  <c r="Q35" i="3" l="1"/>
  <c r="Q36" i="3" s="1"/>
  <c r="Q37" i="3" s="1"/>
  <c r="Q38" i="3" s="1"/>
  <c r="Q39" i="3" s="1"/>
  <c r="Q40" i="3" s="1"/>
  <c r="Q41" i="3" s="1"/>
  <c r="Q42" i="3" s="1"/>
  <c r="Q43" i="3" s="1"/>
  <c r="Q44" i="3" s="1"/>
  <c r="Q46" i="3" s="1"/>
  <c r="Q47" i="3" s="1"/>
  <c r="Q48" i="3" s="1"/>
  <c r="Q49" i="3" s="1"/>
  <c r="Q50" i="3" s="1"/>
  <c r="Q51" i="3" s="1"/>
  <c r="Q52" i="3" s="1"/>
  <c r="Q53" i="3" s="1"/>
  <c r="Q54" i="3" s="1"/>
  <c r="Q55" i="3" s="1"/>
  <c r="G21" i="3" l="1"/>
  <c r="G22" i="3" s="1"/>
  <c r="G23" i="3" s="1"/>
  <c r="G24" i="3" s="1"/>
  <c r="G25" i="3" s="1"/>
  <c r="G26" i="3" s="1"/>
  <c r="G27" i="3" s="1"/>
  <c r="G28" i="3" s="1"/>
  <c r="G29" i="3" s="1"/>
  <c r="G30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J11" i="3" l="1"/>
  <c r="J12" i="3" s="1"/>
  <c r="J13" i="3" s="1"/>
  <c r="J14" i="3" s="1"/>
  <c r="J15" i="3" s="1"/>
  <c r="J16" i="3" s="1"/>
  <c r="J17" i="3" s="1"/>
  <c r="J18" i="3" s="1"/>
  <c r="J19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K10" i="3"/>
  <c r="K11" i="3" l="1"/>
  <c r="K12" i="3" s="1"/>
  <c r="K13" i="3" s="1"/>
  <c r="K14" i="3" s="1"/>
  <c r="K15" i="3" s="1"/>
  <c r="K16" i="3" s="1"/>
  <c r="K17" i="3" s="1"/>
  <c r="K18" i="3" s="1"/>
  <c r="K19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L10" i="3" l="1"/>
  <c r="L11" i="3" s="1"/>
  <c r="L12" i="3" s="1"/>
  <c r="L13" i="3" s="1"/>
  <c r="L14" i="3" s="1"/>
  <c r="L15" i="3" s="1"/>
  <c r="L16" i="3" s="1"/>
  <c r="L17" i="3" s="1"/>
  <c r="L18" i="3" s="1"/>
  <c r="L19" i="3" s="1"/>
  <c r="L21" i="3" l="1"/>
  <c r="L22" i="3" s="1"/>
  <c r="L23" i="3" s="1"/>
  <c r="L24" i="3" s="1"/>
  <c r="L25" i="3" s="1"/>
  <c r="L26" i="3" s="1"/>
  <c r="L27" i="3" s="1"/>
  <c r="L28" i="3" s="1"/>
  <c r="L29" i="3" s="1"/>
  <c r="L30" i="3" s="1"/>
  <c r="M10" i="3" l="1"/>
  <c r="M11" i="3" l="1"/>
  <c r="M12" i="3" s="1"/>
  <c r="M13" i="3" s="1"/>
  <c r="M14" i="3" s="1"/>
  <c r="M15" i="3" s="1"/>
  <c r="M16" i="3" s="1"/>
  <c r="M17" i="3" s="1"/>
  <c r="M18" i="3" s="1"/>
  <c r="M19" i="3" s="1"/>
  <c r="M21" i="3" s="1"/>
  <c r="M22" i="3" s="1"/>
  <c r="M23" i="3" s="1"/>
  <c r="M24" i="3" s="1"/>
  <c r="M25" i="3" s="1"/>
  <c r="M26" i="3" s="1"/>
  <c r="M27" i="3" s="1"/>
  <c r="M28" i="3" s="1"/>
  <c r="M29" i="3" s="1"/>
  <c r="M30" i="3" s="1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O10" i="3" l="1"/>
  <c r="O11" i="3" s="1"/>
  <c r="O12" i="3" s="1"/>
  <c r="O13" i="3" s="1"/>
  <c r="O14" i="3" s="1"/>
  <c r="O15" i="3" s="1"/>
  <c r="O16" i="3" s="1"/>
  <c r="O17" i="3" s="1"/>
  <c r="O18" i="3" s="1"/>
  <c r="O19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P10" i="3" l="1"/>
  <c r="P11" i="3" s="1"/>
  <c r="P12" i="3" s="1"/>
  <c r="P13" i="3" s="1"/>
  <c r="P14" i="3" s="1"/>
  <c r="P15" i="3" s="1"/>
  <c r="P16" i="3" s="1"/>
  <c r="P17" i="3" s="1"/>
  <c r="P18" i="3" s="1"/>
  <c r="P19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Q10" i="3" l="1"/>
  <c r="Q11" i="3" s="1"/>
  <c r="Q12" i="3" s="1"/>
  <c r="Q13" i="3" s="1"/>
  <c r="Q14" i="3" s="1"/>
  <c r="Q15" i="3" s="1"/>
  <c r="Q16" i="3" s="1"/>
  <c r="Q17" i="3" s="1"/>
  <c r="Q18" i="3" s="1"/>
  <c r="Q19" i="3" s="1"/>
  <c r="Q21" i="3" l="1"/>
  <c r="Q22" i="3" s="1"/>
  <c r="Q23" i="3" s="1"/>
  <c r="Q24" i="3" s="1"/>
  <c r="Q25" i="3" s="1"/>
  <c r="Q26" i="3" s="1"/>
  <c r="Q27" i="3" s="1"/>
  <c r="Q28" i="3" s="1"/>
  <c r="Q29" i="3" s="1"/>
  <c r="Q30" i="3" s="1"/>
  <c r="S11" i="3" l="1"/>
  <c r="S12" i="3" s="1"/>
  <c r="S13" i="3" s="1"/>
  <c r="S14" i="3" s="1"/>
  <c r="S15" i="3" s="1"/>
  <c r="S17" i="3" s="1"/>
  <c r="S18" i="3" s="1"/>
  <c r="S19" i="3" s="1"/>
  <c r="S21" i="3" s="1"/>
  <c r="S22" i="3" s="1"/>
  <c r="S23" i="3" s="1"/>
  <c r="S24" i="3" s="1"/>
  <c r="S25" i="3" s="1"/>
  <c r="S26" i="3" s="1"/>
  <c r="S27" i="3" s="1"/>
  <c r="S28" i="3" s="1"/>
  <c r="S29" i="3" s="1"/>
  <c r="S30" i="3" s="1"/>
  <c r="T10" i="3" s="1"/>
  <c r="T11" i="3" s="1"/>
  <c r="T12" i="3" s="1"/>
  <c r="T13" i="3" s="1"/>
  <c r="T14" i="3" s="1"/>
  <c r="T15" i="3" s="1"/>
  <c r="T17" i="3" s="1"/>
  <c r="T18" i="3" s="1"/>
  <c r="T19" i="3" s="1"/>
  <c r="T21" i="3" s="1"/>
  <c r="T22" i="3" s="1"/>
  <c r="T24" i="3" s="1"/>
  <c r="T25" i="3" l="1"/>
  <c r="T26" i="3" s="1"/>
  <c r="T27" i="3" s="1"/>
  <c r="T28" i="3" s="1"/>
  <c r="T29" i="3" s="1"/>
  <c r="T30" i="3" s="1"/>
</calcChain>
</file>

<file path=xl/sharedStrings.xml><?xml version="1.0" encoding="utf-8"?>
<sst xmlns="http://schemas.openxmlformats.org/spreadsheetml/2006/main" count="168" uniqueCount="31">
  <si>
    <t>РАСПИСАНИЕ ДВИЖЕНИЯ</t>
  </si>
  <si>
    <t>Наименование остановочных пунктов</t>
  </si>
  <si>
    <t>Временные параметры</t>
  </si>
  <si>
    <t>Площадь Ленина</t>
  </si>
  <si>
    <t>Дом торговли</t>
  </si>
  <si>
    <t>Магазин «Спутник»</t>
  </si>
  <si>
    <t>автобусов по маршруту городских автомобильных</t>
  </si>
  <si>
    <t>перевозок пассажиров в регулярном сообщении</t>
  </si>
  <si>
    <t>-</t>
  </si>
  <si>
    <t>МРЗ</t>
  </si>
  <si>
    <t>Улица Янки Купалы</t>
  </si>
  <si>
    <t>Средняя школа № 10</t>
  </si>
  <si>
    <t>№ 5 «Улица Подлесная - СГПТК»</t>
  </si>
  <si>
    <t>Лесничество</t>
  </si>
  <si>
    <t>КПФ</t>
  </si>
  <si>
    <t>АЗС</t>
  </si>
  <si>
    <t>Питомник</t>
  </si>
  <si>
    <t>СГПТК</t>
  </si>
  <si>
    <t>Улица Подлесная</t>
  </si>
  <si>
    <t>Улица Красных Партизан</t>
  </si>
  <si>
    <t>Кладбище Красных Партизан</t>
  </si>
  <si>
    <t>Улица Якуба Коласа</t>
  </si>
  <si>
    <t>Магазин «Пролеска»</t>
  </si>
  <si>
    <t>Площадь Сапеги</t>
  </si>
  <si>
    <t>Улица Зеленая</t>
  </si>
  <si>
    <t>Детская поликлиника</t>
  </si>
  <si>
    <t>Перерыв</t>
  </si>
  <si>
    <t>Петралевичи-2</t>
  </si>
  <si>
    <t>ДРСУ-119</t>
  </si>
  <si>
    <t>Тивинщина</t>
  </si>
  <si>
    <t>По рабочим дням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</si>
</sst>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0" fontId="4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20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vertical="center" textRotation="255"/>
    </xf>
    <xf numFmtId="20" fontId="4" fillId="0" borderId="0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center"/>
    </xf>
    <xf numFmtId="0" fontId="9" fillId="0" borderId="1" xfId="0" applyFont="1" applyFill="1" applyBorder="1"/>
    <xf numFmtId="20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2" fillId="0" borderId="0" xfId="0" applyFont="1" applyBorder="1"/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9" fillId="0" borderId="1" xfId="0" applyFont="1" applyFill="1" applyBorder="1" applyAlignment="1">
      <alignment horizontal="center"/>
    </xf>
    <xf numFmtId="20" fontId="14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20" fontId="4" fillId="0" borderId="1" xfId="0" applyNumberFormat="1" applyFont="1" applyBorder="1" applyAlignment="1">
      <alignment vertical="center" textRotation="255"/>
    </xf>
    <xf numFmtId="0" fontId="3" fillId="0" borderId="1" xfId="0" applyFont="1" applyBorder="1"/>
    <xf numFmtId="164" fontId="4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textRotation="255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X151"/>
  <sheetViews>
    <sheetView tabSelected="1" showWhiteSpace="0" view="pageBreakPreview" topLeftCell="A65" zoomScale="70" zoomScaleNormal="70" zoomScaleSheetLayoutView="70" zoomScalePageLayoutView="85" workbookViewId="0">
      <selection activeCell="N103" sqref="N103"/>
    </sheetView>
  </sheetViews>
  <sheetFormatPr defaultColWidth="20.140625" defaultRowHeight="12.75" x14ac:dyDescent="0.2"/>
  <cols>
    <col min="1" max="1" width="3.5703125" style="3" customWidth="1"/>
    <col min="2" max="2" width="34.28515625" style="3" customWidth="1"/>
    <col min="3" max="20" width="7.140625" style="3" customWidth="1"/>
    <col min="21" max="26" width="3.5703125" style="3" customWidth="1"/>
    <col min="27" max="33" width="3.85546875" style="3" customWidth="1"/>
    <col min="34" max="16384" width="20.140625" style="3"/>
  </cols>
  <sheetData>
    <row r="1" spans="1:24" s="6" customFormat="1" ht="20.25" customHeight="1" x14ac:dyDescent="0.2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4" s="6" customFormat="1" ht="20.25" customHeight="1" x14ac:dyDescent="0.25">
      <c r="B2" s="36" t="s">
        <v>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4" s="6" customFormat="1" ht="20.25" customHeight="1" x14ac:dyDescent="0.25">
      <c r="B3" s="36" t="s">
        <v>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4" s="6" customFormat="1" ht="20.25" customHeight="1" x14ac:dyDescent="0.25">
      <c r="B4" s="35" t="s">
        <v>12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4" s="6" customFormat="1" ht="21" customHeight="1" x14ac:dyDescent="0.25">
      <c r="B5" s="35" t="s">
        <v>30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4" s="6" customFormat="1" ht="15" customHeight="1" x14ac:dyDescent="0.25">
      <c r="A6" s="28"/>
      <c r="B6" s="29" t="s">
        <v>1</v>
      </c>
      <c r="C6" s="30" t="s">
        <v>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4" s="6" customFormat="1" ht="15" customHeight="1" x14ac:dyDescent="0.25">
      <c r="A7" s="28"/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X7" s="18"/>
    </row>
    <row r="8" spans="1:24" s="6" customFormat="1" ht="15" customHeight="1" x14ac:dyDescent="0.25">
      <c r="A8" s="28"/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X8" s="18"/>
    </row>
    <row r="9" spans="1:24" s="2" customFormat="1" ht="15" customHeight="1" x14ac:dyDescent="0.25">
      <c r="A9" s="33">
        <v>1</v>
      </c>
      <c r="B9" s="9" t="s">
        <v>23</v>
      </c>
      <c r="C9" s="10"/>
      <c r="D9" s="10">
        <v>0.26319444444444445</v>
      </c>
      <c r="E9" s="10">
        <v>0.3034722222222222</v>
      </c>
      <c r="F9" s="10">
        <v>0.3444444444444445</v>
      </c>
      <c r="G9" s="37" t="s">
        <v>26</v>
      </c>
      <c r="H9" s="10">
        <v>0.40347222222222223</v>
      </c>
      <c r="I9" s="34" t="s">
        <v>26</v>
      </c>
      <c r="J9" s="10">
        <v>0.48125000000000001</v>
      </c>
      <c r="K9" s="10">
        <v>0.52361111111111114</v>
      </c>
      <c r="L9" s="10">
        <v>0.56597222222222221</v>
      </c>
      <c r="M9" s="5">
        <v>0.60486111111111118</v>
      </c>
      <c r="N9" s="10">
        <v>0.64374999999999993</v>
      </c>
      <c r="O9" s="10">
        <v>0.68541666666666667</v>
      </c>
      <c r="P9" s="10">
        <v>0.7270833333333333</v>
      </c>
      <c r="Q9" s="10">
        <v>0.76597222222222217</v>
      </c>
      <c r="R9" s="34" t="s">
        <v>26</v>
      </c>
      <c r="S9" s="10">
        <v>0.82500000000000007</v>
      </c>
      <c r="T9" s="10">
        <v>0.86249999999999993</v>
      </c>
      <c r="X9" s="19"/>
    </row>
    <row r="10" spans="1:24" s="2" customFormat="1" ht="15" customHeight="1" x14ac:dyDescent="0.25">
      <c r="A10" s="33"/>
      <c r="B10" s="9" t="s">
        <v>5</v>
      </c>
      <c r="C10" s="10"/>
      <c r="D10" s="10">
        <f t="shared" ref="D10:F15" si="0">D9+TIME(0,2,0)</f>
        <v>0.26458333333333334</v>
      </c>
      <c r="E10" s="10">
        <f t="shared" si="0"/>
        <v>0.30486111111111108</v>
      </c>
      <c r="F10" s="10">
        <f t="shared" si="0"/>
        <v>0.34583333333333338</v>
      </c>
      <c r="G10" s="37"/>
      <c r="H10" s="10">
        <f>H9+TIME(0,2,0)</f>
        <v>0.40486111111111112</v>
      </c>
      <c r="I10" s="34"/>
      <c r="J10" s="10">
        <f t="shared" ref="J10:S10" si="1">J9+TIME(0,2,0)</f>
        <v>0.4826388888888889</v>
      </c>
      <c r="K10" s="10">
        <f t="shared" si="1"/>
        <v>0.52500000000000002</v>
      </c>
      <c r="L10" s="10">
        <f t="shared" si="1"/>
        <v>0.56736111111111109</v>
      </c>
      <c r="M10" s="23">
        <f t="shared" si="1"/>
        <v>0.60625000000000007</v>
      </c>
      <c r="N10" s="17">
        <f t="shared" si="1"/>
        <v>0.64513888888888882</v>
      </c>
      <c r="O10" s="10">
        <f t="shared" si="1"/>
        <v>0.68680555555555556</v>
      </c>
      <c r="P10" s="10">
        <f t="shared" si="1"/>
        <v>0.72847222222222219</v>
      </c>
      <c r="Q10" s="10">
        <f t="shared" si="1"/>
        <v>0.76736111111111105</v>
      </c>
      <c r="R10" s="34"/>
      <c r="S10" s="10">
        <f t="shared" si="1"/>
        <v>0.82638888888888895</v>
      </c>
      <c r="T10" s="10">
        <f>T9+TIME(0,2,0)</f>
        <v>0.86388888888888882</v>
      </c>
      <c r="X10" s="12"/>
    </row>
    <row r="11" spans="1:24" s="2" customFormat="1" ht="15" customHeight="1" x14ac:dyDescent="0.25">
      <c r="A11" s="33"/>
      <c r="B11" s="9" t="s">
        <v>4</v>
      </c>
      <c r="C11" s="10"/>
      <c r="D11" s="10">
        <f t="shared" si="0"/>
        <v>0.26597222222222222</v>
      </c>
      <c r="E11" s="10">
        <f t="shared" si="0"/>
        <v>0.30624999999999997</v>
      </c>
      <c r="F11" s="10">
        <f t="shared" si="0"/>
        <v>0.34722222222222227</v>
      </c>
      <c r="G11" s="37"/>
      <c r="H11" s="10">
        <f t="shared" ref="H11:H17" si="2">H10+TIME(0,2,0)</f>
        <v>0.40625</v>
      </c>
      <c r="I11" s="34"/>
      <c r="J11" s="10">
        <f t="shared" ref="J11:Q17" si="3">J10+TIME(0,2,0)</f>
        <v>0.48402777777777778</v>
      </c>
      <c r="K11" s="10">
        <f t="shared" si="3"/>
        <v>0.52638888888888891</v>
      </c>
      <c r="L11" s="10">
        <f t="shared" si="3"/>
        <v>0.56874999999999998</v>
      </c>
      <c r="M11" s="4">
        <f t="shared" si="3"/>
        <v>0.60763888888888895</v>
      </c>
      <c r="N11" s="10">
        <f t="shared" si="3"/>
        <v>0.6465277777777777</v>
      </c>
      <c r="O11" s="10">
        <f t="shared" si="3"/>
        <v>0.68819444444444444</v>
      </c>
      <c r="P11" s="10">
        <f t="shared" si="3"/>
        <v>0.72986111111111107</v>
      </c>
      <c r="Q11" s="10">
        <f t="shared" si="3"/>
        <v>0.76874999999999993</v>
      </c>
      <c r="R11" s="34"/>
      <c r="S11" s="10">
        <f t="shared" ref="S11:T15" si="4">S10+TIME(0,2,0)</f>
        <v>0.82777777777777783</v>
      </c>
      <c r="T11" s="10">
        <f t="shared" si="4"/>
        <v>0.8652777777777777</v>
      </c>
      <c r="X11" s="12"/>
    </row>
    <row r="12" spans="1:24" s="2" customFormat="1" ht="15" customHeight="1" x14ac:dyDescent="0.25">
      <c r="A12" s="33"/>
      <c r="B12" s="9" t="s">
        <v>24</v>
      </c>
      <c r="C12" s="10"/>
      <c r="D12" s="10">
        <f t="shared" si="0"/>
        <v>0.2673611111111111</v>
      </c>
      <c r="E12" s="10">
        <f t="shared" si="0"/>
        <v>0.30763888888888885</v>
      </c>
      <c r="F12" s="10">
        <f>F11+TIME(0,3,0)</f>
        <v>0.34930555555555559</v>
      </c>
      <c r="G12" s="37"/>
      <c r="H12" s="10">
        <f t="shared" si="2"/>
        <v>0.40763888888888888</v>
      </c>
      <c r="I12" s="34"/>
      <c r="J12" s="10">
        <f t="shared" si="3"/>
        <v>0.48541666666666666</v>
      </c>
      <c r="K12" s="10">
        <f t="shared" si="3"/>
        <v>0.52777777777777779</v>
      </c>
      <c r="L12" s="10">
        <f t="shared" si="3"/>
        <v>0.57013888888888886</v>
      </c>
      <c r="M12" s="4">
        <f t="shared" si="3"/>
        <v>0.60902777777777783</v>
      </c>
      <c r="N12" s="10">
        <f t="shared" si="3"/>
        <v>0.64791666666666659</v>
      </c>
      <c r="O12" s="10">
        <f t="shared" si="3"/>
        <v>0.68958333333333333</v>
      </c>
      <c r="P12" s="10">
        <f t="shared" si="3"/>
        <v>0.73124999999999996</v>
      </c>
      <c r="Q12" s="10">
        <f t="shared" si="3"/>
        <v>0.77013888888888882</v>
      </c>
      <c r="R12" s="34"/>
      <c r="S12" s="10">
        <f t="shared" si="4"/>
        <v>0.82916666666666672</v>
      </c>
      <c r="T12" s="10">
        <f t="shared" si="4"/>
        <v>0.86666666666666659</v>
      </c>
      <c r="X12" s="12"/>
    </row>
    <row r="13" spans="1:24" s="2" customFormat="1" ht="15" customHeight="1" x14ac:dyDescent="0.25">
      <c r="A13" s="33"/>
      <c r="B13" s="9" t="s">
        <v>11</v>
      </c>
      <c r="C13" s="10"/>
      <c r="D13" s="10">
        <f t="shared" si="0"/>
        <v>0.26874999999999999</v>
      </c>
      <c r="E13" s="10">
        <f t="shared" si="0"/>
        <v>0.30902777777777773</v>
      </c>
      <c r="F13" s="10">
        <f>F12+TIME(0,3,0)</f>
        <v>0.35138888888888892</v>
      </c>
      <c r="G13" s="37"/>
      <c r="H13" s="10">
        <f t="shared" si="2"/>
        <v>0.40902777777777777</v>
      </c>
      <c r="I13" s="34"/>
      <c r="J13" s="10">
        <f t="shared" si="3"/>
        <v>0.48680555555555555</v>
      </c>
      <c r="K13" s="10">
        <f t="shared" si="3"/>
        <v>0.52916666666666667</v>
      </c>
      <c r="L13" s="10">
        <f t="shared" si="3"/>
        <v>0.57152777777777775</v>
      </c>
      <c r="M13" s="4">
        <f t="shared" si="3"/>
        <v>0.61041666666666672</v>
      </c>
      <c r="N13" s="10">
        <f t="shared" si="3"/>
        <v>0.64930555555555547</v>
      </c>
      <c r="O13" s="10">
        <f t="shared" si="3"/>
        <v>0.69097222222222221</v>
      </c>
      <c r="P13" s="10">
        <f t="shared" si="3"/>
        <v>0.73263888888888884</v>
      </c>
      <c r="Q13" s="10">
        <f t="shared" si="3"/>
        <v>0.7715277777777777</v>
      </c>
      <c r="R13" s="34"/>
      <c r="S13" s="10">
        <f t="shared" si="4"/>
        <v>0.8305555555555556</v>
      </c>
      <c r="T13" s="10">
        <f t="shared" si="4"/>
        <v>0.86805555555555547</v>
      </c>
      <c r="X13" s="12"/>
    </row>
    <row r="14" spans="1:24" s="2" customFormat="1" ht="15" customHeight="1" x14ac:dyDescent="0.25">
      <c r="A14" s="33"/>
      <c r="B14" s="9" t="s">
        <v>9</v>
      </c>
      <c r="C14" s="10"/>
      <c r="D14" s="10">
        <f t="shared" si="0"/>
        <v>0.27013888888888887</v>
      </c>
      <c r="E14" s="10">
        <f t="shared" si="0"/>
        <v>0.31041666666666662</v>
      </c>
      <c r="F14" s="10">
        <f>F13+TIME(0,3,0)</f>
        <v>0.35347222222222224</v>
      </c>
      <c r="G14" s="37"/>
      <c r="H14" s="10">
        <f t="shared" si="2"/>
        <v>0.41041666666666665</v>
      </c>
      <c r="I14" s="34"/>
      <c r="J14" s="10">
        <f t="shared" si="3"/>
        <v>0.48819444444444443</v>
      </c>
      <c r="K14" s="10">
        <f t="shared" si="3"/>
        <v>0.53055555555555556</v>
      </c>
      <c r="L14" s="10">
        <f t="shared" si="3"/>
        <v>0.57291666666666663</v>
      </c>
      <c r="M14" s="4">
        <f t="shared" si="3"/>
        <v>0.6118055555555556</v>
      </c>
      <c r="N14" s="10">
        <f t="shared" si="3"/>
        <v>0.65069444444444435</v>
      </c>
      <c r="O14" s="10">
        <f t="shared" si="3"/>
        <v>0.69236111111111109</v>
      </c>
      <c r="P14" s="10">
        <f t="shared" si="3"/>
        <v>0.73402777777777772</v>
      </c>
      <c r="Q14" s="10">
        <f t="shared" si="3"/>
        <v>0.77291666666666659</v>
      </c>
      <c r="R14" s="34"/>
      <c r="S14" s="10">
        <f t="shared" si="4"/>
        <v>0.83194444444444449</v>
      </c>
      <c r="T14" s="10">
        <f t="shared" si="4"/>
        <v>0.86944444444444435</v>
      </c>
      <c r="X14" s="12"/>
    </row>
    <row r="15" spans="1:24" s="2" customFormat="1" ht="15" customHeight="1" x14ac:dyDescent="0.25">
      <c r="A15" s="33"/>
      <c r="B15" s="9" t="s">
        <v>14</v>
      </c>
      <c r="C15" s="10"/>
      <c r="D15" s="10">
        <f t="shared" si="0"/>
        <v>0.27152777777777776</v>
      </c>
      <c r="E15" s="10">
        <f t="shared" si="0"/>
        <v>0.3118055555555555</v>
      </c>
      <c r="F15" s="10">
        <f>F14+TIME(0,3,0)</f>
        <v>0.35555555555555557</v>
      </c>
      <c r="G15" s="37"/>
      <c r="H15" s="10">
        <f t="shared" si="2"/>
        <v>0.41180555555555554</v>
      </c>
      <c r="I15" s="34"/>
      <c r="J15" s="10">
        <f t="shared" si="3"/>
        <v>0.48958333333333331</v>
      </c>
      <c r="K15" s="10">
        <f t="shared" si="3"/>
        <v>0.53194444444444444</v>
      </c>
      <c r="L15" s="10">
        <f t="shared" si="3"/>
        <v>0.57430555555555551</v>
      </c>
      <c r="M15" s="4">
        <f t="shared" si="3"/>
        <v>0.61319444444444449</v>
      </c>
      <c r="N15" s="10">
        <f t="shared" si="3"/>
        <v>0.65208333333333324</v>
      </c>
      <c r="O15" s="10">
        <f t="shared" si="3"/>
        <v>0.69374999999999998</v>
      </c>
      <c r="P15" s="10">
        <f t="shared" si="3"/>
        <v>0.73541666666666661</v>
      </c>
      <c r="Q15" s="10">
        <f t="shared" si="3"/>
        <v>0.77430555555555547</v>
      </c>
      <c r="R15" s="34"/>
      <c r="S15" s="10">
        <f t="shared" si="4"/>
        <v>0.83333333333333337</v>
      </c>
      <c r="T15" s="10">
        <f t="shared" si="4"/>
        <v>0.87083333333333324</v>
      </c>
    </row>
    <row r="16" spans="1:24" s="2" customFormat="1" ht="15" customHeight="1" x14ac:dyDescent="0.3">
      <c r="A16" s="33"/>
      <c r="B16" s="9" t="s">
        <v>25</v>
      </c>
      <c r="C16" s="10"/>
      <c r="D16" s="10">
        <f>D15+TIME(0,2,0)</f>
        <v>0.27291666666666664</v>
      </c>
      <c r="E16" s="10">
        <f>E15+TIME(0,2,0)</f>
        <v>0.31319444444444439</v>
      </c>
      <c r="F16" s="22" t="s">
        <v>8</v>
      </c>
      <c r="G16" s="37"/>
      <c r="H16" s="10">
        <f t="shared" si="2"/>
        <v>0.41319444444444442</v>
      </c>
      <c r="I16" s="34"/>
      <c r="J16" s="10">
        <f t="shared" si="3"/>
        <v>0.4909722222222222</v>
      </c>
      <c r="K16" s="10">
        <f t="shared" si="3"/>
        <v>0.53333333333333333</v>
      </c>
      <c r="L16" s="10">
        <f t="shared" si="3"/>
        <v>0.5756944444444444</v>
      </c>
      <c r="M16" s="4">
        <f t="shared" si="3"/>
        <v>0.61458333333333337</v>
      </c>
      <c r="N16" s="10">
        <f t="shared" si="3"/>
        <v>0.65347222222222212</v>
      </c>
      <c r="O16" s="10">
        <f t="shared" si="3"/>
        <v>0.69513888888888886</v>
      </c>
      <c r="P16" s="10">
        <f t="shared" si="3"/>
        <v>0.73680555555555549</v>
      </c>
      <c r="Q16" s="10">
        <f t="shared" si="3"/>
        <v>0.77569444444444435</v>
      </c>
      <c r="R16" s="34"/>
      <c r="S16" s="22" t="s">
        <v>8</v>
      </c>
      <c r="T16" s="22" t="s">
        <v>8</v>
      </c>
    </row>
    <row r="17" spans="1:20" s="2" customFormat="1" ht="15" customHeight="1" x14ac:dyDescent="0.25">
      <c r="A17" s="33"/>
      <c r="B17" s="9" t="s">
        <v>15</v>
      </c>
      <c r="C17" s="10"/>
      <c r="D17" s="10">
        <f>D16+TIME(0,2,0)</f>
        <v>0.27430555555555552</v>
      </c>
      <c r="E17" s="10">
        <f>E16+TIME(0,2,0)</f>
        <v>0.31458333333333327</v>
      </c>
      <c r="F17" s="10">
        <f>F15+TIME(0,1,0)</f>
        <v>0.35625000000000001</v>
      </c>
      <c r="G17" s="37"/>
      <c r="H17" s="10">
        <f t="shared" si="2"/>
        <v>0.4145833333333333</v>
      </c>
      <c r="I17" s="34"/>
      <c r="J17" s="10">
        <f t="shared" si="3"/>
        <v>0.49236111111111108</v>
      </c>
      <c r="K17" s="10">
        <f t="shared" si="3"/>
        <v>0.53472222222222221</v>
      </c>
      <c r="L17" s="10">
        <f t="shared" si="3"/>
        <v>0.57708333333333328</v>
      </c>
      <c r="M17" s="4">
        <f t="shared" si="3"/>
        <v>0.61597222222222225</v>
      </c>
      <c r="N17" s="10">
        <f t="shared" si="3"/>
        <v>0.65486111111111101</v>
      </c>
      <c r="O17" s="10">
        <f t="shared" si="3"/>
        <v>0.69652777777777775</v>
      </c>
      <c r="P17" s="10">
        <f t="shared" si="3"/>
        <v>0.73819444444444438</v>
      </c>
      <c r="Q17" s="10">
        <f t="shared" si="3"/>
        <v>0.77708333333333324</v>
      </c>
      <c r="R17" s="34"/>
      <c r="S17" s="10">
        <f>S15+TIME(0,1,0)</f>
        <v>0.83402777777777781</v>
      </c>
      <c r="T17" s="10">
        <f>T15+TIME(0,1,0)</f>
        <v>0.87152777777777768</v>
      </c>
    </row>
    <row r="18" spans="1:20" s="2" customFormat="1" ht="15" customHeight="1" x14ac:dyDescent="0.25">
      <c r="A18" s="33"/>
      <c r="B18" s="9" t="s">
        <v>16</v>
      </c>
      <c r="C18" s="10"/>
      <c r="D18" s="10">
        <f>D17+TIME(0,1,0)</f>
        <v>0.27499999999999997</v>
      </c>
      <c r="E18" s="10">
        <f>E17+TIME(0,1,0)</f>
        <v>0.31527777777777771</v>
      </c>
      <c r="F18" s="10">
        <f>F17+TIME(0,1,0)</f>
        <v>0.35694444444444445</v>
      </c>
      <c r="G18" s="37"/>
      <c r="H18" s="10">
        <f>H17+TIME(0,1,0)</f>
        <v>0.41527777777777775</v>
      </c>
      <c r="I18" s="34"/>
      <c r="J18" s="10">
        <f t="shared" ref="J18:Q18" si="5">J17+TIME(0,1,0)</f>
        <v>0.49305555555555552</v>
      </c>
      <c r="K18" s="10">
        <f t="shared" si="5"/>
        <v>0.53541666666666665</v>
      </c>
      <c r="L18" s="10">
        <f t="shared" si="5"/>
        <v>0.57777777777777772</v>
      </c>
      <c r="M18" s="4">
        <f t="shared" si="5"/>
        <v>0.6166666666666667</v>
      </c>
      <c r="N18" s="10">
        <f t="shared" si="5"/>
        <v>0.65555555555555545</v>
      </c>
      <c r="O18" s="10">
        <f t="shared" si="5"/>
        <v>0.69722222222222219</v>
      </c>
      <c r="P18" s="10">
        <f t="shared" si="5"/>
        <v>0.73888888888888882</v>
      </c>
      <c r="Q18" s="10">
        <f t="shared" si="5"/>
        <v>0.77777777777777768</v>
      </c>
      <c r="R18" s="34"/>
      <c r="S18" s="10">
        <f>S17+TIME(0,1,0)</f>
        <v>0.83472222222222225</v>
      </c>
      <c r="T18" s="10">
        <f>T17+TIME(0,1,0)</f>
        <v>0.87222222222222212</v>
      </c>
    </row>
    <row r="19" spans="1:20" s="2" customFormat="1" ht="15" customHeight="1" x14ac:dyDescent="0.3">
      <c r="A19" s="33"/>
      <c r="B19" s="9" t="s">
        <v>17</v>
      </c>
      <c r="C19" s="27"/>
      <c r="D19" s="10">
        <f>D18+TIME(0,2,0)</f>
        <v>0.27638888888888885</v>
      </c>
      <c r="E19" s="10">
        <f>E18+TIME(0,2,0)</f>
        <v>0.3166666666666666</v>
      </c>
      <c r="F19" s="10">
        <f>F18+TIME(0,2,0)</f>
        <v>0.35833333333333334</v>
      </c>
      <c r="G19" s="37"/>
      <c r="H19" s="10">
        <f>H18+TIME(0,2,0)</f>
        <v>0.41666666666666663</v>
      </c>
      <c r="I19" s="34"/>
      <c r="J19" s="10">
        <f t="shared" ref="J19:Q19" si="6">J18+TIME(0,2,0)</f>
        <v>0.49444444444444441</v>
      </c>
      <c r="K19" s="10">
        <f t="shared" si="6"/>
        <v>0.53680555555555554</v>
      </c>
      <c r="L19" s="10">
        <f t="shared" si="6"/>
        <v>0.57916666666666661</v>
      </c>
      <c r="M19" s="4">
        <f t="shared" si="6"/>
        <v>0.61805555555555558</v>
      </c>
      <c r="N19" s="10">
        <f t="shared" si="6"/>
        <v>0.65694444444444433</v>
      </c>
      <c r="O19" s="10">
        <f t="shared" si="6"/>
        <v>0.69861111111111107</v>
      </c>
      <c r="P19" s="10">
        <f t="shared" si="6"/>
        <v>0.7402777777777777</v>
      </c>
      <c r="Q19" s="10">
        <f t="shared" si="6"/>
        <v>0.77916666666666656</v>
      </c>
      <c r="R19" s="34"/>
      <c r="S19" s="10">
        <f>S18+TIME(0,2,0)</f>
        <v>0.83611111111111114</v>
      </c>
      <c r="T19" s="10">
        <f>T18+TIME(0,2,0)</f>
        <v>0.87361111111111101</v>
      </c>
    </row>
    <row r="20" spans="1:20" s="2" customFormat="1" ht="13.5" customHeight="1" x14ac:dyDescent="0.3">
      <c r="A20" s="33"/>
      <c r="B20" s="38"/>
      <c r="C20" s="38"/>
      <c r="D20" s="38"/>
      <c r="E20" s="38"/>
      <c r="F20" s="38"/>
      <c r="G20" s="38"/>
      <c r="H20" s="38"/>
      <c r="I20" s="34"/>
      <c r="J20" s="39"/>
      <c r="K20" s="39"/>
      <c r="L20" s="39"/>
      <c r="M20" s="39"/>
      <c r="N20" s="39"/>
      <c r="O20" s="39"/>
      <c r="P20" s="39"/>
      <c r="Q20" s="39"/>
      <c r="R20" s="34"/>
      <c r="S20" s="39"/>
      <c r="T20" s="39"/>
    </row>
    <row r="21" spans="1:20" s="2" customFormat="1" ht="15" customHeight="1" x14ac:dyDescent="0.25">
      <c r="A21" s="33"/>
      <c r="B21" s="9" t="s">
        <v>17</v>
      </c>
      <c r="C21" s="10"/>
      <c r="D21" s="10">
        <f>D19+TIME(0,3,0)</f>
        <v>0.27847222222222218</v>
      </c>
      <c r="E21" s="10">
        <f>E19+TIME(0,3,0)</f>
        <v>0.31874999999999992</v>
      </c>
      <c r="F21" s="37" t="s">
        <v>26</v>
      </c>
      <c r="G21" s="10">
        <f>F19+TIME(0,27,0)</f>
        <v>0.37708333333333333</v>
      </c>
      <c r="H21" s="10">
        <f>H19+TIME(0,8,0)</f>
        <v>0.42222222222222217</v>
      </c>
      <c r="I21" s="34"/>
      <c r="J21" s="10">
        <f t="shared" ref="J21:P21" si="7">J19+TIME(0,3,0)</f>
        <v>0.49652777777777773</v>
      </c>
      <c r="K21" s="10">
        <f t="shared" si="7"/>
        <v>0.53888888888888886</v>
      </c>
      <c r="L21" s="10">
        <f t="shared" si="7"/>
        <v>0.58124999999999993</v>
      </c>
      <c r="M21" s="10">
        <f t="shared" si="7"/>
        <v>0.62013888888888891</v>
      </c>
      <c r="N21" s="10">
        <f t="shared" si="7"/>
        <v>0.65902777777777766</v>
      </c>
      <c r="O21" s="10">
        <f t="shared" si="7"/>
        <v>0.7006944444444444</v>
      </c>
      <c r="P21" s="10">
        <f t="shared" si="7"/>
        <v>0.74236111111111103</v>
      </c>
      <c r="Q21" s="10">
        <f>Q19+TIME(0,10,0)</f>
        <v>0.78611111111111098</v>
      </c>
      <c r="R21" s="34"/>
      <c r="S21" s="10">
        <f>S19+TIME(0,2,0)</f>
        <v>0.83750000000000002</v>
      </c>
      <c r="T21" s="10">
        <f>T19+TIME(0,2,0)</f>
        <v>0.87499999999999989</v>
      </c>
    </row>
    <row r="22" spans="1:20" s="2" customFormat="1" ht="15" customHeight="1" x14ac:dyDescent="0.25">
      <c r="A22" s="33"/>
      <c r="B22" s="9" t="s">
        <v>16</v>
      </c>
      <c r="C22" s="10"/>
      <c r="D22" s="10">
        <f t="shared" ref="D22" si="8">D21+TIME(0,2,0)</f>
        <v>0.27986111111111106</v>
      </c>
      <c r="E22" s="10">
        <f t="shared" ref="E22" si="9">E21+TIME(0,2,0)</f>
        <v>0.32013888888888881</v>
      </c>
      <c r="F22" s="37"/>
      <c r="G22" s="10">
        <f t="shared" ref="G22" si="10">G21+TIME(0,2,0)</f>
        <v>0.37847222222222221</v>
      </c>
      <c r="H22" s="10">
        <f t="shared" ref="H22" si="11">H21+TIME(0,2,0)</f>
        <v>0.42361111111111105</v>
      </c>
      <c r="I22" s="34"/>
      <c r="J22" s="10">
        <f t="shared" ref="J22:N22" si="12">J21+TIME(0,2,0)</f>
        <v>0.49791666666666662</v>
      </c>
      <c r="K22" s="10">
        <f t="shared" si="12"/>
        <v>0.54027777777777775</v>
      </c>
      <c r="L22" s="10">
        <f t="shared" si="12"/>
        <v>0.58263888888888882</v>
      </c>
      <c r="M22" s="10">
        <f t="shared" si="12"/>
        <v>0.62152777777777779</v>
      </c>
      <c r="N22" s="10">
        <f t="shared" si="12"/>
        <v>0.66041666666666654</v>
      </c>
      <c r="O22" s="10">
        <f t="shared" ref="O22" si="13">O21+TIME(0,2,0)</f>
        <v>0.70208333333333328</v>
      </c>
      <c r="P22" s="10">
        <f t="shared" ref="P22" si="14">P21+TIME(0,2,0)</f>
        <v>0.74374999999999991</v>
      </c>
      <c r="Q22" s="10">
        <f t="shared" ref="Q22" si="15">Q21+TIME(0,2,0)</f>
        <v>0.78749999999999987</v>
      </c>
      <c r="R22" s="34"/>
      <c r="S22" s="10">
        <f t="shared" ref="S22" si="16">S21+TIME(0,2,0)</f>
        <v>0.83888888888888891</v>
      </c>
      <c r="T22" s="10">
        <f t="shared" ref="T22" si="17">T21+TIME(0,2,0)</f>
        <v>0.87638888888888877</v>
      </c>
    </row>
    <row r="23" spans="1:20" s="2" customFormat="1" ht="15" customHeight="1" x14ac:dyDescent="0.25">
      <c r="A23" s="33"/>
      <c r="B23" s="9" t="s">
        <v>25</v>
      </c>
      <c r="C23" s="10"/>
      <c r="D23" s="4" t="s">
        <v>8</v>
      </c>
      <c r="E23" s="4" t="s">
        <v>8</v>
      </c>
      <c r="F23" s="37"/>
      <c r="G23" s="10">
        <f>G22+TIME(0,2,0)</f>
        <v>0.37986111111111109</v>
      </c>
      <c r="H23" s="10">
        <f>H22+TIME(0,2,0)</f>
        <v>0.42499999999999993</v>
      </c>
      <c r="I23" s="34"/>
      <c r="J23" s="4">
        <f>J22+TIME(0,3,0)</f>
        <v>0.49999999999999994</v>
      </c>
      <c r="K23" s="4">
        <f>K22+TIME(0,3,0)</f>
        <v>0.54236111111111107</v>
      </c>
      <c r="L23" s="10">
        <f t="shared" ref="L23:Q24" si="18">L22+TIME(0,2,0)</f>
        <v>0.5840277777777777</v>
      </c>
      <c r="M23" s="10">
        <f t="shared" si="18"/>
        <v>0.62291666666666667</v>
      </c>
      <c r="N23" s="10">
        <f t="shared" si="18"/>
        <v>0.66180555555555542</v>
      </c>
      <c r="O23" s="10">
        <f t="shared" si="18"/>
        <v>0.70347222222222217</v>
      </c>
      <c r="P23" s="10">
        <f t="shared" si="18"/>
        <v>0.7451388888888888</v>
      </c>
      <c r="Q23" s="10">
        <f t="shared" si="18"/>
        <v>0.78888888888888875</v>
      </c>
      <c r="R23" s="34"/>
      <c r="S23" s="10">
        <f>S22+TIME(0,2,0)</f>
        <v>0.84027777777777779</v>
      </c>
      <c r="T23" s="10" t="s">
        <v>8</v>
      </c>
    </row>
    <row r="24" spans="1:20" s="2" customFormat="1" ht="15" customHeight="1" x14ac:dyDescent="0.25">
      <c r="A24" s="33"/>
      <c r="B24" s="9" t="s">
        <v>14</v>
      </c>
      <c r="C24" s="10"/>
      <c r="D24" s="4">
        <f>D22+TIME(0,2,0)</f>
        <v>0.28124999999999994</v>
      </c>
      <c r="E24" s="4">
        <f>E22+TIME(0,2,0)</f>
        <v>0.32152777777777769</v>
      </c>
      <c r="F24" s="37"/>
      <c r="G24" s="10">
        <f>G23+TIME(0,2,0)</f>
        <v>0.38124999999999998</v>
      </c>
      <c r="H24" s="10">
        <f>H23+TIME(0,2,0)</f>
        <v>0.42638888888888882</v>
      </c>
      <c r="I24" s="34"/>
      <c r="J24" s="4">
        <f>J23+TIME(0,2,0)</f>
        <v>0.50138888888888888</v>
      </c>
      <c r="K24" s="4">
        <f>K23+TIME(0,2,0)</f>
        <v>0.54374999999999996</v>
      </c>
      <c r="L24" s="10">
        <f t="shared" si="18"/>
        <v>0.58541666666666659</v>
      </c>
      <c r="M24" s="10">
        <f t="shared" si="18"/>
        <v>0.62430555555555556</v>
      </c>
      <c r="N24" s="10">
        <f t="shared" si="18"/>
        <v>0.66319444444444431</v>
      </c>
      <c r="O24" s="10">
        <f t="shared" si="18"/>
        <v>0.70486111111111105</v>
      </c>
      <c r="P24" s="10">
        <f t="shared" si="18"/>
        <v>0.74652777777777768</v>
      </c>
      <c r="Q24" s="10">
        <f t="shared" si="18"/>
        <v>0.79027777777777763</v>
      </c>
      <c r="R24" s="34"/>
      <c r="S24" s="10">
        <f>S23+TIME(0,2,0)</f>
        <v>0.84166666666666667</v>
      </c>
      <c r="T24" s="10">
        <f>T22+TIME(0,2,0)</f>
        <v>0.87777777777777766</v>
      </c>
    </row>
    <row r="25" spans="1:20" s="2" customFormat="1" ht="15" customHeight="1" x14ac:dyDescent="0.25">
      <c r="A25" s="33"/>
      <c r="B25" s="9" t="s">
        <v>9</v>
      </c>
      <c r="C25" s="10"/>
      <c r="D25" s="4">
        <f t="shared" ref="D25" si="19">D24+TIME(0,2,0)</f>
        <v>0.28263888888888883</v>
      </c>
      <c r="E25" s="4">
        <f t="shared" ref="E25" si="20">E24+TIME(0,2,0)</f>
        <v>0.32291666666666657</v>
      </c>
      <c r="F25" s="37"/>
      <c r="G25" s="4">
        <f>G24+TIME(0,2,0)</f>
        <v>0.38263888888888886</v>
      </c>
      <c r="H25" s="4">
        <f t="shared" ref="H25" si="21">H24+TIME(0,2,0)</f>
        <v>0.4277777777777777</v>
      </c>
      <c r="I25" s="34"/>
      <c r="J25" s="4">
        <f t="shared" ref="J25:K25" si="22">J24+TIME(0,2,0)</f>
        <v>0.50277777777777777</v>
      </c>
      <c r="K25" s="4">
        <f t="shared" si="22"/>
        <v>0.54513888888888884</v>
      </c>
      <c r="L25" s="4">
        <f>L24+TIME(0,2,0)</f>
        <v>0.58680555555555547</v>
      </c>
      <c r="M25" s="4">
        <f>M24+TIME(0,2,0)</f>
        <v>0.62569444444444444</v>
      </c>
      <c r="N25" s="4">
        <f t="shared" ref="N25:N26" si="23">N24+TIME(0,2,0)</f>
        <v>0.66458333333333319</v>
      </c>
      <c r="O25" s="4">
        <f t="shared" ref="O25" si="24">O24+TIME(0,2,0)</f>
        <v>0.70624999999999993</v>
      </c>
      <c r="P25" s="4">
        <f t="shared" ref="P25:Q25" si="25">P24+TIME(0,2,0)</f>
        <v>0.74791666666666656</v>
      </c>
      <c r="Q25" s="4">
        <f t="shared" si="25"/>
        <v>0.79166666666666652</v>
      </c>
      <c r="R25" s="34"/>
      <c r="S25" s="4">
        <f t="shared" ref="S25:T25" si="26">S24+TIME(0,2,0)</f>
        <v>0.84305555555555556</v>
      </c>
      <c r="T25" s="4">
        <f t="shared" si="26"/>
        <v>0.87916666666666654</v>
      </c>
    </row>
    <row r="26" spans="1:20" s="2" customFormat="1" ht="15" customHeight="1" x14ac:dyDescent="0.25">
      <c r="A26" s="33"/>
      <c r="B26" s="9" t="s">
        <v>11</v>
      </c>
      <c r="C26" s="10"/>
      <c r="D26" s="4">
        <f t="shared" ref="D26" si="27">D25+TIME(0,2,0)</f>
        <v>0.28402777777777771</v>
      </c>
      <c r="E26" s="4">
        <f t="shared" ref="E26:G26" si="28">E25+TIME(0,2,0)</f>
        <v>0.32430555555555546</v>
      </c>
      <c r="F26" s="37"/>
      <c r="G26" s="4">
        <f t="shared" si="28"/>
        <v>0.38402777777777775</v>
      </c>
      <c r="H26" s="4">
        <f t="shared" ref="H26" si="29">H25+TIME(0,2,0)</f>
        <v>0.42916666666666659</v>
      </c>
      <c r="I26" s="34"/>
      <c r="J26" s="4">
        <f t="shared" ref="J26:M26" si="30">J25+TIME(0,2,0)</f>
        <v>0.50416666666666665</v>
      </c>
      <c r="K26" s="4">
        <f t="shared" si="30"/>
        <v>0.54652777777777772</v>
      </c>
      <c r="L26" s="4">
        <f t="shared" si="30"/>
        <v>0.58819444444444435</v>
      </c>
      <c r="M26" s="4">
        <f t="shared" si="30"/>
        <v>0.62708333333333333</v>
      </c>
      <c r="N26" s="4">
        <f t="shared" si="23"/>
        <v>0.66597222222222208</v>
      </c>
      <c r="O26" s="4">
        <f t="shared" ref="O26" si="31">O25+TIME(0,2,0)</f>
        <v>0.70763888888888882</v>
      </c>
      <c r="P26" s="4">
        <f t="shared" ref="P26:Q26" si="32">P25+TIME(0,2,0)</f>
        <v>0.74930555555555545</v>
      </c>
      <c r="Q26" s="4">
        <f t="shared" si="32"/>
        <v>0.7930555555555554</v>
      </c>
      <c r="R26" s="34"/>
      <c r="S26" s="4">
        <f t="shared" ref="S26:T26" si="33">S25+TIME(0,2,0)</f>
        <v>0.84444444444444444</v>
      </c>
      <c r="T26" s="4">
        <f t="shared" si="33"/>
        <v>0.88055555555555542</v>
      </c>
    </row>
    <row r="27" spans="1:20" s="2" customFormat="1" ht="15" customHeight="1" x14ac:dyDescent="0.25">
      <c r="A27" s="33"/>
      <c r="B27" s="9" t="s">
        <v>24</v>
      </c>
      <c r="C27" s="10"/>
      <c r="D27" s="4">
        <f>D26+TIME(0,2,0)</f>
        <v>0.2854166666666666</v>
      </c>
      <c r="E27" s="4">
        <f>E26+TIME(0,2,0)</f>
        <v>0.32569444444444434</v>
      </c>
      <c r="F27" s="37"/>
      <c r="G27" s="4">
        <f>G26+TIME(0,2,0)</f>
        <v>0.38541666666666663</v>
      </c>
      <c r="H27" s="4">
        <f>H26+TIME(0,2,0)</f>
        <v>0.43055555555555547</v>
      </c>
      <c r="I27" s="34"/>
      <c r="J27" s="4">
        <f t="shared" ref="J27:Q27" si="34">J26+TIME(0,2,0)</f>
        <v>0.50555555555555554</v>
      </c>
      <c r="K27" s="4">
        <f t="shared" si="34"/>
        <v>0.54791666666666661</v>
      </c>
      <c r="L27" s="4">
        <f t="shared" si="34"/>
        <v>0.58958333333333324</v>
      </c>
      <c r="M27" s="4">
        <f t="shared" si="34"/>
        <v>0.62847222222222221</v>
      </c>
      <c r="N27" s="4">
        <f t="shared" si="34"/>
        <v>0.66736111111111096</v>
      </c>
      <c r="O27" s="4">
        <f t="shared" si="34"/>
        <v>0.7090277777777777</v>
      </c>
      <c r="P27" s="4">
        <f t="shared" si="34"/>
        <v>0.75069444444444433</v>
      </c>
      <c r="Q27" s="4">
        <f t="shared" si="34"/>
        <v>0.79444444444444429</v>
      </c>
      <c r="R27" s="34"/>
      <c r="S27" s="4">
        <f>S26+TIME(0,2,0)</f>
        <v>0.84583333333333333</v>
      </c>
      <c r="T27" s="4">
        <f>T26+TIME(0,2,0)</f>
        <v>0.88194444444444431</v>
      </c>
    </row>
    <row r="28" spans="1:20" s="2" customFormat="1" ht="15" customHeight="1" x14ac:dyDescent="0.3">
      <c r="A28" s="33"/>
      <c r="B28" s="9" t="s">
        <v>3</v>
      </c>
      <c r="C28" s="16"/>
      <c r="D28" s="4">
        <f>D27+TIME(0,3,0)</f>
        <v>0.28749999999999992</v>
      </c>
      <c r="E28" s="4">
        <f>E27+TIME(0,3,0)</f>
        <v>0.32777777777777767</v>
      </c>
      <c r="F28" s="37"/>
      <c r="G28" s="4">
        <f>G27+TIME(0,3,0)</f>
        <v>0.38749999999999996</v>
      </c>
      <c r="H28" s="4">
        <f>H27+TIME(0,3,0)</f>
        <v>0.4326388888888888</v>
      </c>
      <c r="I28" s="34"/>
      <c r="J28" s="4">
        <f t="shared" ref="J28:Q28" si="35">J27+TIME(0,3,0)</f>
        <v>0.50763888888888886</v>
      </c>
      <c r="K28" s="4">
        <f t="shared" si="35"/>
        <v>0.54999999999999993</v>
      </c>
      <c r="L28" s="4">
        <f t="shared" si="35"/>
        <v>0.59166666666666656</v>
      </c>
      <c r="M28" s="17">
        <f t="shared" si="35"/>
        <v>0.63055555555555554</v>
      </c>
      <c r="N28" s="4">
        <f t="shared" si="35"/>
        <v>0.66944444444444429</v>
      </c>
      <c r="O28" s="4">
        <f t="shared" si="35"/>
        <v>0.71111111111111103</v>
      </c>
      <c r="P28" s="4">
        <f t="shared" si="35"/>
        <v>0.75277777777777766</v>
      </c>
      <c r="Q28" s="4">
        <f t="shared" si="35"/>
        <v>0.79652777777777761</v>
      </c>
      <c r="R28" s="34"/>
      <c r="S28" s="4">
        <f>S27+TIME(0,3,0)</f>
        <v>0.84791666666666665</v>
      </c>
      <c r="T28" s="4">
        <f>T27+TIME(0,3,0)</f>
        <v>0.88402777777777763</v>
      </c>
    </row>
    <row r="29" spans="1:20" s="2" customFormat="1" ht="15" customHeight="1" x14ac:dyDescent="0.3">
      <c r="A29" s="33"/>
      <c r="B29" s="9" t="s">
        <v>10</v>
      </c>
      <c r="C29" s="16"/>
      <c r="D29" s="4">
        <f>D28+TIME(0,2,0)</f>
        <v>0.28888888888888881</v>
      </c>
      <c r="E29" s="4">
        <f>E28+TIME(0,2,0)</f>
        <v>0.32916666666666655</v>
      </c>
      <c r="F29" s="37"/>
      <c r="G29" s="4">
        <f>G28+TIME(0,2,0)</f>
        <v>0.38888888888888884</v>
      </c>
      <c r="H29" s="4">
        <f>H28+TIME(0,2,0)</f>
        <v>0.43402777777777768</v>
      </c>
      <c r="I29" s="34"/>
      <c r="J29" s="4">
        <f t="shared" ref="J29:Q29" si="36">J28+TIME(0,2,0)</f>
        <v>0.50902777777777775</v>
      </c>
      <c r="K29" s="4">
        <f t="shared" si="36"/>
        <v>0.55138888888888882</v>
      </c>
      <c r="L29" s="4">
        <f t="shared" si="36"/>
        <v>0.59305555555555545</v>
      </c>
      <c r="M29" s="4">
        <f t="shared" si="36"/>
        <v>0.63194444444444442</v>
      </c>
      <c r="N29" s="4">
        <f t="shared" si="36"/>
        <v>0.67083333333333317</v>
      </c>
      <c r="O29" s="4">
        <f t="shared" si="36"/>
        <v>0.71249999999999991</v>
      </c>
      <c r="P29" s="4">
        <f t="shared" si="36"/>
        <v>0.75416666666666654</v>
      </c>
      <c r="Q29" s="4">
        <f t="shared" si="36"/>
        <v>0.7979166666666665</v>
      </c>
      <c r="R29" s="34"/>
      <c r="S29" s="4">
        <f>S28+TIME(0,2,0)</f>
        <v>0.84930555555555554</v>
      </c>
      <c r="T29" s="4">
        <f>T28+TIME(0,2,0)</f>
        <v>0.88541666666666652</v>
      </c>
    </row>
    <row r="30" spans="1:20" s="2" customFormat="1" ht="15" customHeight="1" x14ac:dyDescent="0.25">
      <c r="A30" s="33"/>
      <c r="B30" s="9" t="s">
        <v>23</v>
      </c>
      <c r="C30" s="10"/>
      <c r="D30" s="4">
        <f t="shared" ref="D30" si="37">D29+TIME(0,2,0)</f>
        <v>0.29027777777777769</v>
      </c>
      <c r="E30" s="4">
        <f t="shared" ref="E30:G30" si="38">E29+TIME(0,2,0)</f>
        <v>0.33055555555555544</v>
      </c>
      <c r="F30" s="37"/>
      <c r="G30" s="4">
        <f t="shared" si="38"/>
        <v>0.39027777777777772</v>
      </c>
      <c r="H30" s="4">
        <f t="shared" ref="H30" si="39">H29+TIME(0,2,0)</f>
        <v>0.43541666666666656</v>
      </c>
      <c r="I30" s="34"/>
      <c r="J30" s="4">
        <f t="shared" ref="J30:N30" si="40">J29+TIME(0,2,0)</f>
        <v>0.51041666666666663</v>
      </c>
      <c r="K30" s="4">
        <f t="shared" si="40"/>
        <v>0.5527777777777777</v>
      </c>
      <c r="L30" s="4">
        <f t="shared" si="40"/>
        <v>0.59444444444444433</v>
      </c>
      <c r="M30" s="4">
        <f>M29+TIME(0,2,0)</f>
        <v>0.6333333333333333</v>
      </c>
      <c r="N30" s="4">
        <f t="shared" si="40"/>
        <v>0.67222222222222205</v>
      </c>
      <c r="O30" s="4">
        <f t="shared" ref="O30" si="41">O29+TIME(0,2,0)</f>
        <v>0.7138888888888888</v>
      </c>
      <c r="P30" s="4">
        <f t="shared" ref="P30:Q30" si="42">P29+TIME(0,2,0)</f>
        <v>0.75555555555555542</v>
      </c>
      <c r="Q30" s="4">
        <f t="shared" si="42"/>
        <v>0.79930555555555538</v>
      </c>
      <c r="R30" s="34"/>
      <c r="S30" s="4">
        <f t="shared" ref="S30:T30" si="43">S29+TIME(0,2,0)</f>
        <v>0.85069444444444442</v>
      </c>
      <c r="T30" s="4">
        <f t="shared" si="43"/>
        <v>0.8868055555555554</v>
      </c>
    </row>
    <row r="31" spans="1:20" s="2" customFormat="1" ht="15" customHeight="1" x14ac:dyDescent="0.25">
      <c r="A31" s="28"/>
      <c r="B31" s="29" t="s">
        <v>1</v>
      </c>
      <c r="C31" s="30" t="s">
        <v>2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1:20" s="2" customFormat="1" ht="15" customHeight="1" x14ac:dyDescent="0.25">
      <c r="A32" s="28"/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s="2" customFormat="1" ht="15" customHeight="1" x14ac:dyDescent="0.25">
      <c r="A33" s="28"/>
      <c r="B33" s="29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1:20" s="2" customFormat="1" ht="15" customHeight="1" x14ac:dyDescent="0.25">
      <c r="A34" s="33">
        <v>2</v>
      </c>
      <c r="B34" s="9" t="s">
        <v>23</v>
      </c>
      <c r="C34" s="4">
        <v>0.24374999999999999</v>
      </c>
      <c r="D34" s="4">
        <v>0.28055555555555556</v>
      </c>
      <c r="E34" s="4">
        <v>0.32222222222222224</v>
      </c>
      <c r="F34" s="4"/>
      <c r="G34" s="14"/>
      <c r="H34" s="13"/>
      <c r="I34" s="13"/>
      <c r="J34" s="13"/>
      <c r="K34" s="4"/>
      <c r="L34" s="4">
        <v>0.58888888888888891</v>
      </c>
      <c r="M34" s="4">
        <v>0.63055555555555554</v>
      </c>
      <c r="N34" s="31" t="s">
        <v>26</v>
      </c>
      <c r="O34" s="4">
        <v>0.69791666666666663</v>
      </c>
      <c r="P34" s="4">
        <v>0.74444444444444446</v>
      </c>
      <c r="Q34" s="4">
        <v>0.79513888888888884</v>
      </c>
      <c r="R34" s="4"/>
      <c r="S34" s="4"/>
      <c r="T34" s="10"/>
    </row>
    <row r="35" spans="1:20" s="2" customFormat="1" ht="15" customHeight="1" x14ac:dyDescent="0.25">
      <c r="A35" s="33"/>
      <c r="B35" s="9" t="s">
        <v>5</v>
      </c>
      <c r="C35" s="4">
        <f>C34+TIME(0,2,0)</f>
        <v>0.24513888888888888</v>
      </c>
      <c r="D35" s="4">
        <f>D34+TIME(0,2,0)</f>
        <v>0.28194444444444444</v>
      </c>
      <c r="E35" s="4">
        <f>E34+TIME(0,2,0)</f>
        <v>0.32361111111111113</v>
      </c>
      <c r="F35" s="4"/>
      <c r="G35" s="14"/>
      <c r="H35" s="13"/>
      <c r="I35" s="13"/>
      <c r="J35" s="13"/>
      <c r="K35" s="4"/>
      <c r="L35" s="4">
        <f>L34+TIME(0,2,0)</f>
        <v>0.59027777777777779</v>
      </c>
      <c r="M35" s="4">
        <f>M34+TIME(0,2,0)</f>
        <v>0.63194444444444442</v>
      </c>
      <c r="N35" s="31"/>
      <c r="O35" s="4">
        <f>O34+TIME(0,2,0)</f>
        <v>0.69930555555555551</v>
      </c>
      <c r="P35" s="4">
        <f>P34+TIME(0,2,0)</f>
        <v>0.74583333333333335</v>
      </c>
      <c r="Q35" s="4">
        <f>Q34+TIME(0,2,0)</f>
        <v>0.79652777777777772</v>
      </c>
      <c r="R35" s="4"/>
      <c r="S35" s="4"/>
      <c r="T35" s="10"/>
    </row>
    <row r="36" spans="1:20" s="2" customFormat="1" ht="15" customHeight="1" x14ac:dyDescent="0.25">
      <c r="A36" s="33"/>
      <c r="B36" s="9" t="s">
        <v>4</v>
      </c>
      <c r="C36" s="4">
        <f t="shared" ref="C36:E37" si="44">C35+TIME(0,2,0)</f>
        <v>0.24652777777777776</v>
      </c>
      <c r="D36" s="4">
        <f t="shared" si="44"/>
        <v>0.28333333333333333</v>
      </c>
      <c r="E36" s="4">
        <f t="shared" si="44"/>
        <v>0.32500000000000001</v>
      </c>
      <c r="F36" s="4"/>
      <c r="G36" s="14"/>
      <c r="H36" s="13"/>
      <c r="I36" s="13"/>
      <c r="J36" s="13"/>
      <c r="K36" s="4"/>
      <c r="L36" s="4">
        <f t="shared" ref="L36:M42" si="45">L35+TIME(0,2,0)</f>
        <v>0.59166666666666667</v>
      </c>
      <c r="M36" s="4">
        <f t="shared" si="45"/>
        <v>0.6333333333333333</v>
      </c>
      <c r="N36" s="31"/>
      <c r="O36" s="4">
        <f t="shared" ref="O36:Q37" si="46">O35+TIME(0,2,0)</f>
        <v>0.7006944444444444</v>
      </c>
      <c r="P36" s="4">
        <f t="shared" si="46"/>
        <v>0.74722222222222223</v>
      </c>
      <c r="Q36" s="4">
        <f t="shared" si="46"/>
        <v>0.79791666666666661</v>
      </c>
      <c r="R36" s="4"/>
      <c r="S36" s="4"/>
      <c r="T36" s="10"/>
    </row>
    <row r="37" spans="1:20" s="2" customFormat="1" ht="15" customHeight="1" x14ac:dyDescent="0.25">
      <c r="A37" s="33"/>
      <c r="B37" s="9" t="s">
        <v>24</v>
      </c>
      <c r="C37" s="4">
        <f t="shared" si="44"/>
        <v>0.24791666666666665</v>
      </c>
      <c r="D37" s="4">
        <f t="shared" si="44"/>
        <v>0.28472222222222221</v>
      </c>
      <c r="E37" s="4">
        <f t="shared" si="44"/>
        <v>0.3263888888888889</v>
      </c>
      <c r="F37" s="4"/>
      <c r="G37" s="14"/>
      <c r="H37" s="13"/>
      <c r="I37" s="13"/>
      <c r="J37" s="13"/>
      <c r="K37" s="4"/>
      <c r="L37" s="4">
        <f t="shared" si="45"/>
        <v>0.59305555555555556</v>
      </c>
      <c r="M37" s="4">
        <f t="shared" si="45"/>
        <v>0.63472222222222219</v>
      </c>
      <c r="N37" s="31"/>
      <c r="O37" s="4">
        <f t="shared" si="46"/>
        <v>0.70208333333333328</v>
      </c>
      <c r="P37" s="4">
        <f t="shared" si="46"/>
        <v>0.74861111111111112</v>
      </c>
      <c r="Q37" s="4">
        <f t="shared" si="46"/>
        <v>0.79930555555555549</v>
      </c>
      <c r="R37" s="4"/>
      <c r="S37" s="4"/>
      <c r="T37" s="10"/>
    </row>
    <row r="38" spans="1:20" s="2" customFormat="1" ht="15" customHeight="1" x14ac:dyDescent="0.25">
      <c r="A38" s="33"/>
      <c r="B38" s="9" t="s">
        <v>11</v>
      </c>
      <c r="C38" s="4">
        <f>C37+TIME(0,2,0)</f>
        <v>0.24930555555555553</v>
      </c>
      <c r="D38" s="4">
        <f t="shared" ref="D38" si="47">D37+TIME(0,2,0)</f>
        <v>0.28611111111111109</v>
      </c>
      <c r="E38" s="4">
        <f t="shared" ref="E38" si="48">E37+TIME(0,2,0)</f>
        <v>0.32777777777777778</v>
      </c>
      <c r="F38" s="4"/>
      <c r="G38" s="14"/>
      <c r="H38" s="13"/>
      <c r="I38" s="13"/>
      <c r="J38" s="13"/>
      <c r="K38" s="4"/>
      <c r="L38" s="4">
        <f t="shared" si="45"/>
        <v>0.59444444444444444</v>
      </c>
      <c r="M38" s="4">
        <f t="shared" si="45"/>
        <v>0.63611111111111107</v>
      </c>
      <c r="N38" s="31"/>
      <c r="O38" s="4">
        <f t="shared" ref="O38" si="49">O37+TIME(0,2,0)</f>
        <v>0.70347222222222217</v>
      </c>
      <c r="P38" s="4">
        <f t="shared" ref="P38:Q42" si="50">P37+TIME(0,2,0)</f>
        <v>0.75</v>
      </c>
      <c r="Q38" s="4">
        <f t="shared" si="50"/>
        <v>0.80069444444444438</v>
      </c>
      <c r="R38" s="4"/>
      <c r="S38" s="4"/>
      <c r="T38" s="10"/>
    </row>
    <row r="39" spans="1:20" s="2" customFormat="1" ht="15" customHeight="1" x14ac:dyDescent="0.25">
      <c r="A39" s="33"/>
      <c r="B39" s="9" t="s">
        <v>9</v>
      </c>
      <c r="C39" s="4">
        <f>C38+TIME(0,1,0)</f>
        <v>0.24999999999999997</v>
      </c>
      <c r="D39" s="4">
        <f>D38+TIME(0,2,0)</f>
        <v>0.28749999999999998</v>
      </c>
      <c r="E39" s="4">
        <f>E38+TIME(0,2,0)</f>
        <v>0.32916666666666666</v>
      </c>
      <c r="F39" s="4"/>
      <c r="G39" s="14"/>
      <c r="H39" s="13"/>
      <c r="I39" s="13"/>
      <c r="J39" s="13"/>
      <c r="K39" s="4"/>
      <c r="L39" s="4">
        <f t="shared" si="45"/>
        <v>0.59583333333333333</v>
      </c>
      <c r="M39" s="4">
        <f t="shared" si="45"/>
        <v>0.63749999999999996</v>
      </c>
      <c r="N39" s="31"/>
      <c r="O39" s="4">
        <f>O38+TIME(0,2,0)</f>
        <v>0.70486111111111105</v>
      </c>
      <c r="P39" s="4">
        <f t="shared" si="50"/>
        <v>0.75138888888888888</v>
      </c>
      <c r="Q39" s="4">
        <f t="shared" si="50"/>
        <v>0.80208333333333326</v>
      </c>
      <c r="R39" s="4"/>
      <c r="S39" s="4"/>
      <c r="T39" s="10"/>
    </row>
    <row r="40" spans="1:20" s="2" customFormat="1" ht="15" customHeight="1" x14ac:dyDescent="0.25">
      <c r="A40" s="33"/>
      <c r="B40" s="9" t="s">
        <v>14</v>
      </c>
      <c r="C40" s="4">
        <f t="shared" ref="C40" si="51">C39+TIME(0,1,0)</f>
        <v>0.25069444444444444</v>
      </c>
      <c r="D40" s="4">
        <f>D39+TIME(0,2,0)</f>
        <v>0.28888888888888886</v>
      </c>
      <c r="E40" s="4">
        <f>E39+TIME(0,2,0)</f>
        <v>0.33055555555555555</v>
      </c>
      <c r="F40" s="4"/>
      <c r="G40" s="14"/>
      <c r="H40" s="13"/>
      <c r="I40" s="13"/>
      <c r="J40" s="13"/>
      <c r="K40" s="4"/>
      <c r="L40" s="4">
        <f t="shared" si="45"/>
        <v>0.59722222222222221</v>
      </c>
      <c r="M40" s="4">
        <f t="shared" si="45"/>
        <v>0.63888888888888884</v>
      </c>
      <c r="N40" s="31"/>
      <c r="O40" s="4">
        <f>O39+TIME(0,2,0)</f>
        <v>0.70624999999999993</v>
      </c>
      <c r="P40" s="4">
        <f t="shared" si="50"/>
        <v>0.75277777777777777</v>
      </c>
      <c r="Q40" s="4">
        <f t="shared" si="50"/>
        <v>0.80347222222222214</v>
      </c>
      <c r="R40" s="4"/>
      <c r="S40" s="4"/>
      <c r="T40" s="10"/>
    </row>
    <row r="41" spans="1:20" s="2" customFormat="1" ht="15" customHeight="1" x14ac:dyDescent="0.25">
      <c r="A41" s="33"/>
      <c r="B41" s="9" t="s">
        <v>25</v>
      </c>
      <c r="C41" s="4" t="s">
        <v>8</v>
      </c>
      <c r="D41" s="4" t="s">
        <v>8</v>
      </c>
      <c r="E41" s="4" t="s">
        <v>8</v>
      </c>
      <c r="F41" s="4"/>
      <c r="G41" s="14"/>
      <c r="H41" s="13"/>
      <c r="I41" s="13"/>
      <c r="J41" s="13"/>
      <c r="K41" s="4"/>
      <c r="L41" s="4">
        <f t="shared" si="45"/>
        <v>0.59861111111111109</v>
      </c>
      <c r="M41" s="4">
        <f t="shared" si="45"/>
        <v>0.64027777777777772</v>
      </c>
      <c r="N41" s="31"/>
      <c r="O41" s="4">
        <f>O40+TIME(0,2,0)</f>
        <v>0.70763888888888882</v>
      </c>
      <c r="P41" s="4">
        <f t="shared" si="50"/>
        <v>0.75416666666666665</v>
      </c>
      <c r="Q41" s="4">
        <f t="shared" si="50"/>
        <v>0.80486111111111103</v>
      </c>
      <c r="R41" s="4"/>
      <c r="S41" s="4"/>
      <c r="T41" s="10"/>
    </row>
    <row r="42" spans="1:20" s="2" customFormat="1" ht="15" customHeight="1" x14ac:dyDescent="0.25">
      <c r="A42" s="33"/>
      <c r="B42" s="9" t="s">
        <v>15</v>
      </c>
      <c r="C42" s="4">
        <f>C40+TIME(0,1,0)</f>
        <v>0.25138888888888888</v>
      </c>
      <c r="D42" s="4">
        <f>D40+TIME(0,1,0)</f>
        <v>0.2895833333333333</v>
      </c>
      <c r="E42" s="4">
        <f>E40+TIME(0,1,0)</f>
        <v>0.33124999999999999</v>
      </c>
      <c r="F42" s="4"/>
      <c r="G42" s="14"/>
      <c r="H42" s="13"/>
      <c r="I42" s="13"/>
      <c r="J42" s="13"/>
      <c r="K42" s="4"/>
      <c r="L42" s="4">
        <f t="shared" si="45"/>
        <v>0.6</v>
      </c>
      <c r="M42" s="4">
        <f t="shared" si="45"/>
        <v>0.64166666666666661</v>
      </c>
      <c r="N42" s="31"/>
      <c r="O42" s="4">
        <f>O41+TIME(0,2,0)</f>
        <v>0.7090277777777777</v>
      </c>
      <c r="P42" s="4">
        <f t="shared" si="50"/>
        <v>0.75555555555555554</v>
      </c>
      <c r="Q42" s="4">
        <f t="shared" si="50"/>
        <v>0.80624999999999991</v>
      </c>
      <c r="R42" s="4"/>
      <c r="S42" s="4"/>
      <c r="T42" s="10"/>
    </row>
    <row r="43" spans="1:20" s="2" customFormat="1" ht="15" customHeight="1" x14ac:dyDescent="0.25">
      <c r="A43" s="33"/>
      <c r="B43" s="9" t="s">
        <v>16</v>
      </c>
      <c r="C43" s="4">
        <f>C42+TIME(0,1,0)</f>
        <v>0.25208333333333333</v>
      </c>
      <c r="D43" s="4">
        <f>D42+TIME(0,1,0)</f>
        <v>0.29027777777777775</v>
      </c>
      <c r="E43" s="4">
        <f>E42+TIME(0,1,0)</f>
        <v>0.33194444444444443</v>
      </c>
      <c r="F43" s="4"/>
      <c r="G43" s="14"/>
      <c r="H43" s="13"/>
      <c r="I43" s="13"/>
      <c r="J43" s="13"/>
      <c r="K43" s="4"/>
      <c r="L43" s="4">
        <f>L42+TIME(0,1,0)</f>
        <v>0.60069444444444442</v>
      </c>
      <c r="M43" s="4">
        <f>M42+TIME(0,1,0)</f>
        <v>0.64236111111111105</v>
      </c>
      <c r="N43" s="31"/>
      <c r="O43" s="4">
        <f>O42+TIME(0,1,0)</f>
        <v>0.70972222222222214</v>
      </c>
      <c r="P43" s="4">
        <f>P42+TIME(0,1,0)</f>
        <v>0.75624999999999998</v>
      </c>
      <c r="Q43" s="4">
        <f>Q42+TIME(0,1,0)</f>
        <v>0.80694444444444435</v>
      </c>
      <c r="R43" s="4"/>
      <c r="S43" s="4"/>
      <c r="T43" s="10"/>
    </row>
    <row r="44" spans="1:20" s="2" customFormat="1" ht="15" customHeight="1" x14ac:dyDescent="0.3">
      <c r="A44" s="33"/>
      <c r="B44" s="9" t="s">
        <v>17</v>
      </c>
      <c r="C44" s="4">
        <f>C43+TIME(0,2,0)</f>
        <v>0.25347222222222221</v>
      </c>
      <c r="D44" s="4">
        <f>D43+TIME(0,2,0)</f>
        <v>0.29166666666666663</v>
      </c>
      <c r="E44" s="4">
        <f>E43+TIME(0,2,0)</f>
        <v>0.33333333333333331</v>
      </c>
      <c r="F44" s="15"/>
      <c r="G44" s="14"/>
      <c r="H44" s="13"/>
      <c r="I44" s="13"/>
      <c r="J44" s="13"/>
      <c r="K44" s="15"/>
      <c r="L44" s="4">
        <f>L43+TIME(0,2,0)</f>
        <v>0.6020833333333333</v>
      </c>
      <c r="M44" s="4">
        <f>M43+TIME(0,2,0)</f>
        <v>0.64374999999999993</v>
      </c>
      <c r="N44" s="31"/>
      <c r="O44" s="4">
        <f>O43+TIME(0,2,0)</f>
        <v>0.71111111111111103</v>
      </c>
      <c r="P44" s="4">
        <f>P43+TIME(0,2,0)</f>
        <v>0.75763888888888886</v>
      </c>
      <c r="Q44" s="4">
        <f>Q43+TIME(0,2,0)</f>
        <v>0.80833333333333324</v>
      </c>
      <c r="R44" s="4"/>
      <c r="S44" s="4"/>
      <c r="T44" s="10"/>
    </row>
    <row r="45" spans="1:20" s="2" customFormat="1" ht="13.5" customHeight="1" x14ac:dyDescent="0.25">
      <c r="A45" s="33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s="2" customFormat="1" ht="15" customHeight="1" x14ac:dyDescent="0.25">
      <c r="A46" s="33"/>
      <c r="B46" s="9" t="s">
        <v>17</v>
      </c>
      <c r="C46" s="4">
        <f>C44+TIME(0,1,0)</f>
        <v>0.25416666666666665</v>
      </c>
      <c r="D46" s="4">
        <f>D44+TIME(0,8,0)</f>
        <v>0.29722222222222217</v>
      </c>
      <c r="E46" s="4">
        <f>E44+TIME(0,14,0)</f>
        <v>0.34305555555555556</v>
      </c>
      <c r="F46" s="4"/>
      <c r="G46" s="14"/>
      <c r="H46" s="13"/>
      <c r="I46" s="13"/>
      <c r="J46" s="13"/>
      <c r="K46" s="21"/>
      <c r="L46" s="4">
        <f>L44+TIME(0,3,0)</f>
        <v>0.60416666666666663</v>
      </c>
      <c r="M46" s="4">
        <f>M44+TIME(0,3,0)</f>
        <v>0.64583333333333326</v>
      </c>
      <c r="N46" s="31" t="s">
        <v>26</v>
      </c>
      <c r="O46" s="4">
        <f>O44+TIME(0,3,0)</f>
        <v>0.71319444444444435</v>
      </c>
      <c r="P46" s="4">
        <f>P44+TIME(0,4,0)</f>
        <v>0.76041666666666663</v>
      </c>
      <c r="Q46" s="4">
        <f>Q44+TIME(0,3,0)</f>
        <v>0.81041666666666656</v>
      </c>
      <c r="R46" s="4"/>
      <c r="S46" s="10"/>
      <c r="T46" s="10"/>
    </row>
    <row r="47" spans="1:20" s="2" customFormat="1" ht="15" customHeight="1" x14ac:dyDescent="0.25">
      <c r="A47" s="33"/>
      <c r="B47" s="9" t="s">
        <v>16</v>
      </c>
      <c r="C47" s="10">
        <f t="shared" ref="C47:E47" si="52">C46+TIME(0,2,0)</f>
        <v>0.25555555555555554</v>
      </c>
      <c r="D47" s="10">
        <f t="shared" si="52"/>
        <v>0.29861111111111105</v>
      </c>
      <c r="E47" s="10">
        <f t="shared" si="52"/>
        <v>0.34444444444444444</v>
      </c>
      <c r="F47" s="4"/>
      <c r="G47" s="14"/>
      <c r="H47" s="13"/>
      <c r="I47" s="13"/>
      <c r="J47" s="13"/>
      <c r="K47" s="21"/>
      <c r="L47" s="10">
        <f t="shared" ref="L47:M47" si="53">L46+TIME(0,2,0)</f>
        <v>0.60555555555555551</v>
      </c>
      <c r="M47" s="10">
        <f t="shared" si="53"/>
        <v>0.64722222222222214</v>
      </c>
      <c r="N47" s="31"/>
      <c r="O47" s="10">
        <f t="shared" ref="O47:Q52" si="54">O46+TIME(0,2,0)</f>
        <v>0.71458333333333324</v>
      </c>
      <c r="P47" s="10">
        <f t="shared" si="54"/>
        <v>0.76180555555555551</v>
      </c>
      <c r="Q47" s="10">
        <f t="shared" si="54"/>
        <v>0.81180555555555545</v>
      </c>
      <c r="R47" s="10"/>
      <c r="S47" s="10"/>
      <c r="T47" s="10"/>
    </row>
    <row r="48" spans="1:20" s="2" customFormat="1" ht="15" customHeight="1" x14ac:dyDescent="0.25">
      <c r="A48" s="33"/>
      <c r="B48" s="9" t="s">
        <v>25</v>
      </c>
      <c r="C48" s="4" t="s">
        <v>8</v>
      </c>
      <c r="D48" s="4" t="s">
        <v>8</v>
      </c>
      <c r="E48" s="4">
        <f>E47+TIME(0,3,0)</f>
        <v>0.34652777777777777</v>
      </c>
      <c r="F48" s="4"/>
      <c r="G48" s="14"/>
      <c r="H48" s="13"/>
      <c r="I48" s="13"/>
      <c r="J48" s="13"/>
      <c r="K48" s="21"/>
      <c r="L48" s="4">
        <f>L47+TIME(0,2,0)</f>
        <v>0.6069444444444444</v>
      </c>
      <c r="M48" s="4">
        <f>M47+TIME(0,2,0)</f>
        <v>0.64861111111111103</v>
      </c>
      <c r="N48" s="31"/>
      <c r="O48" s="4">
        <f t="shared" si="54"/>
        <v>0.71597222222222212</v>
      </c>
      <c r="P48" s="4">
        <f t="shared" si="54"/>
        <v>0.7631944444444444</v>
      </c>
      <c r="Q48" s="4">
        <f t="shared" si="54"/>
        <v>0.81319444444444433</v>
      </c>
      <c r="R48" s="4"/>
      <c r="S48" s="10"/>
      <c r="T48" s="10"/>
    </row>
    <row r="49" spans="1:20" s="2" customFormat="1" ht="15" customHeight="1" x14ac:dyDescent="0.25">
      <c r="A49" s="33"/>
      <c r="B49" s="9" t="s">
        <v>14</v>
      </c>
      <c r="C49" s="4">
        <f>C47+TIME(0,2,0)</f>
        <v>0.25694444444444442</v>
      </c>
      <c r="D49" s="4">
        <f>D47+TIME(0,2,0)</f>
        <v>0.29999999999999993</v>
      </c>
      <c r="E49" s="4">
        <f>E48+TIME(0,2,0)</f>
        <v>0.34791666666666665</v>
      </c>
      <c r="F49" s="4"/>
      <c r="G49" s="14"/>
      <c r="H49" s="13"/>
      <c r="I49" s="13"/>
      <c r="J49" s="13"/>
      <c r="K49" s="21"/>
      <c r="L49" s="4">
        <f>L48+TIME(0,2,0)</f>
        <v>0.60833333333333328</v>
      </c>
      <c r="M49" s="4">
        <f>M48+TIME(0,2,0)</f>
        <v>0.64999999999999991</v>
      </c>
      <c r="N49" s="31"/>
      <c r="O49" s="4">
        <f t="shared" si="54"/>
        <v>0.71736111111111101</v>
      </c>
      <c r="P49" s="4">
        <f t="shared" si="54"/>
        <v>0.76458333333333328</v>
      </c>
      <c r="Q49" s="4">
        <f t="shared" si="54"/>
        <v>0.81458333333333321</v>
      </c>
      <c r="R49" s="4"/>
      <c r="S49" s="10"/>
      <c r="T49" s="10"/>
    </row>
    <row r="50" spans="1:20" s="2" customFormat="1" ht="15" customHeight="1" x14ac:dyDescent="0.25">
      <c r="A50" s="33"/>
      <c r="B50" s="9" t="s">
        <v>9</v>
      </c>
      <c r="C50" s="4">
        <f t="shared" ref="C50:C51" si="55">C49+TIME(0,2,0)</f>
        <v>0.2583333333333333</v>
      </c>
      <c r="D50" s="4">
        <f t="shared" ref="D50:E50" si="56">D49+TIME(0,2,0)</f>
        <v>0.30138888888888882</v>
      </c>
      <c r="E50" s="4">
        <f t="shared" si="56"/>
        <v>0.34930555555555554</v>
      </c>
      <c r="F50" s="4"/>
      <c r="G50" s="14"/>
      <c r="H50" s="13"/>
      <c r="I50" s="13"/>
      <c r="J50" s="13"/>
      <c r="K50" s="21"/>
      <c r="L50" s="4">
        <f t="shared" ref="L50:M50" si="57">L49+TIME(0,2,0)</f>
        <v>0.60972222222222217</v>
      </c>
      <c r="M50" s="4">
        <f t="shared" si="57"/>
        <v>0.6513888888888888</v>
      </c>
      <c r="N50" s="31"/>
      <c r="O50" s="4">
        <f t="shared" si="54"/>
        <v>0.71874999999999989</v>
      </c>
      <c r="P50" s="4">
        <f t="shared" si="54"/>
        <v>0.76597222222222217</v>
      </c>
      <c r="Q50" s="4">
        <f t="shared" si="54"/>
        <v>0.8159722222222221</v>
      </c>
      <c r="R50" s="4"/>
      <c r="S50" s="10"/>
      <c r="T50" s="10"/>
    </row>
    <row r="51" spans="1:20" s="2" customFormat="1" ht="15" customHeight="1" x14ac:dyDescent="0.25">
      <c r="A51" s="33"/>
      <c r="B51" s="9" t="s">
        <v>11</v>
      </c>
      <c r="C51" s="4">
        <f t="shared" si="55"/>
        <v>0.25972222222222219</v>
      </c>
      <c r="D51" s="4">
        <f t="shared" ref="D51:E51" si="58">D50+TIME(0,2,0)</f>
        <v>0.3027777777777777</v>
      </c>
      <c r="E51" s="4">
        <f t="shared" si="58"/>
        <v>0.35069444444444442</v>
      </c>
      <c r="F51" s="4"/>
      <c r="G51" s="14"/>
      <c r="H51" s="13"/>
      <c r="I51" s="13"/>
      <c r="J51" s="13"/>
      <c r="K51" s="21"/>
      <c r="L51" s="4">
        <f t="shared" ref="L51:M51" si="59">L50+TIME(0,2,0)</f>
        <v>0.61111111111111105</v>
      </c>
      <c r="M51" s="4">
        <f t="shared" si="59"/>
        <v>0.65277777777777768</v>
      </c>
      <c r="N51" s="31"/>
      <c r="O51" s="4">
        <f t="shared" si="54"/>
        <v>0.72013888888888877</v>
      </c>
      <c r="P51" s="4">
        <f t="shared" si="54"/>
        <v>0.76736111111111105</v>
      </c>
      <c r="Q51" s="4">
        <f t="shared" si="54"/>
        <v>0.81736111111111098</v>
      </c>
      <c r="R51" s="4"/>
      <c r="S51" s="10"/>
      <c r="T51" s="10"/>
    </row>
    <row r="52" spans="1:20" s="2" customFormat="1" ht="15" customHeight="1" x14ac:dyDescent="0.25">
      <c r="A52" s="33"/>
      <c r="B52" s="9" t="s">
        <v>24</v>
      </c>
      <c r="C52" s="4">
        <f>C51+TIME(0,2,0)</f>
        <v>0.26111111111111107</v>
      </c>
      <c r="D52" s="4">
        <f>D51+TIME(0,2,0)</f>
        <v>0.30416666666666659</v>
      </c>
      <c r="E52" s="4">
        <f>E51+TIME(0,2,0)</f>
        <v>0.3520833333333333</v>
      </c>
      <c r="F52" s="4"/>
      <c r="G52" s="14"/>
      <c r="H52" s="13"/>
      <c r="I52" s="13"/>
      <c r="J52" s="13"/>
      <c r="K52" s="21"/>
      <c r="L52" s="4">
        <f>L51+TIME(0,2,0)</f>
        <v>0.61249999999999993</v>
      </c>
      <c r="M52" s="4">
        <f>M51+TIME(0,2,0)</f>
        <v>0.65416666666666656</v>
      </c>
      <c r="N52" s="31"/>
      <c r="O52" s="4">
        <f t="shared" si="54"/>
        <v>0.72152777777777766</v>
      </c>
      <c r="P52" s="4">
        <f t="shared" si="54"/>
        <v>0.76874999999999993</v>
      </c>
      <c r="Q52" s="4">
        <f t="shared" si="54"/>
        <v>0.81874999999999987</v>
      </c>
      <c r="R52" s="4"/>
      <c r="S52" s="10"/>
      <c r="T52" s="10"/>
    </row>
    <row r="53" spans="1:20" s="2" customFormat="1" ht="15" customHeight="1" x14ac:dyDescent="0.25">
      <c r="A53" s="33"/>
      <c r="B53" s="9" t="s">
        <v>3</v>
      </c>
      <c r="C53" s="4">
        <f>C52+TIME(0,3,0)</f>
        <v>0.2631944444444444</v>
      </c>
      <c r="D53" s="4">
        <f>D52+TIME(0,3,0)</f>
        <v>0.30624999999999991</v>
      </c>
      <c r="E53" s="4">
        <f>E52+TIME(0,3,0)</f>
        <v>0.35416666666666663</v>
      </c>
      <c r="F53" s="4"/>
      <c r="G53" s="14"/>
      <c r="H53" s="13"/>
      <c r="I53" s="13"/>
      <c r="J53" s="13"/>
      <c r="K53" s="4"/>
      <c r="L53" s="4">
        <f>L52+TIME(0,3,0)</f>
        <v>0.61458333333333326</v>
      </c>
      <c r="M53" s="4">
        <f>M52+TIME(0,3,0)</f>
        <v>0.65624999999999989</v>
      </c>
      <c r="N53" s="31"/>
      <c r="O53" s="4">
        <f>O52+TIME(0,3,0)</f>
        <v>0.72361111111111098</v>
      </c>
      <c r="P53" s="4">
        <f>P52+TIME(0,3,0)</f>
        <v>0.77083333333333326</v>
      </c>
      <c r="Q53" s="4">
        <f>Q52+TIME(0,3,0)</f>
        <v>0.82083333333333319</v>
      </c>
      <c r="R53" s="4"/>
      <c r="S53" s="10"/>
      <c r="T53" s="10"/>
    </row>
    <row r="54" spans="1:20" s="2" customFormat="1" ht="15" customHeight="1" x14ac:dyDescent="0.25">
      <c r="A54" s="33"/>
      <c r="B54" s="9" t="s">
        <v>10</v>
      </c>
      <c r="C54" s="4">
        <f>C53+TIME(0,2,0)</f>
        <v>0.26458333333333328</v>
      </c>
      <c r="D54" s="4">
        <f>D53+TIME(0,2,0)</f>
        <v>0.3076388888888888</v>
      </c>
      <c r="E54" s="4">
        <f>E53+TIME(0,2,0)</f>
        <v>0.35555555555555551</v>
      </c>
      <c r="F54" s="4"/>
      <c r="G54" s="14"/>
      <c r="H54" s="13"/>
      <c r="I54" s="13"/>
      <c r="J54" s="13"/>
      <c r="K54" s="4"/>
      <c r="L54" s="4">
        <f>L53+TIME(0,2,0)</f>
        <v>0.61597222222222214</v>
      </c>
      <c r="M54" s="4">
        <f>M53+TIME(0,2,0)</f>
        <v>0.65763888888888877</v>
      </c>
      <c r="N54" s="31"/>
      <c r="O54" s="4">
        <f t="shared" ref="O54:Q55" si="60">O53+TIME(0,2,0)</f>
        <v>0.72499999999999987</v>
      </c>
      <c r="P54" s="4">
        <f t="shared" si="60"/>
        <v>0.77222222222222214</v>
      </c>
      <c r="Q54" s="4">
        <f t="shared" si="60"/>
        <v>0.82222222222222208</v>
      </c>
      <c r="R54" s="4"/>
      <c r="S54" s="10"/>
      <c r="T54" s="10"/>
    </row>
    <row r="55" spans="1:20" s="2" customFormat="1" ht="15" customHeight="1" x14ac:dyDescent="0.25">
      <c r="A55" s="33"/>
      <c r="B55" s="9" t="s">
        <v>23</v>
      </c>
      <c r="C55" s="4">
        <f t="shared" ref="C55" si="61">C54+TIME(0,2,0)</f>
        <v>0.26597222222222217</v>
      </c>
      <c r="D55" s="4">
        <f t="shared" ref="D55:E55" si="62">D54+TIME(0,2,0)</f>
        <v>0.30902777777777768</v>
      </c>
      <c r="E55" s="4">
        <f t="shared" si="62"/>
        <v>0.3569444444444444</v>
      </c>
      <c r="F55" s="4"/>
      <c r="G55" s="14"/>
      <c r="H55" s="13"/>
      <c r="I55" s="13"/>
      <c r="J55" s="13"/>
      <c r="K55" s="4"/>
      <c r="L55" s="4">
        <f t="shared" ref="L55:M55" si="63">L54+TIME(0,2,0)</f>
        <v>0.61736111111111103</v>
      </c>
      <c r="M55" s="4">
        <f t="shared" si="63"/>
        <v>0.65902777777777766</v>
      </c>
      <c r="N55" s="31"/>
      <c r="O55" s="4">
        <f t="shared" si="60"/>
        <v>0.72638888888888875</v>
      </c>
      <c r="P55" s="4">
        <f t="shared" si="60"/>
        <v>0.77361111111111103</v>
      </c>
      <c r="Q55" s="4">
        <f t="shared" si="60"/>
        <v>0.82361111111111096</v>
      </c>
      <c r="R55" s="4"/>
      <c r="S55" s="10"/>
      <c r="T55" s="10"/>
    </row>
    <row r="56" spans="1:20" s="2" customFormat="1" ht="15" customHeight="1" x14ac:dyDescent="0.25">
      <c r="A56" s="28"/>
      <c r="B56" s="29" t="s">
        <v>1</v>
      </c>
      <c r="C56" s="30" t="s">
        <v>2</v>
      </c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</row>
    <row r="57" spans="1:20" s="2" customFormat="1" ht="15" customHeight="1" x14ac:dyDescent="0.25">
      <c r="A57" s="28"/>
      <c r="B57" s="29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</row>
    <row r="58" spans="1:20" s="2" customFormat="1" ht="15" customHeight="1" x14ac:dyDescent="0.25">
      <c r="A58" s="28"/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</row>
    <row r="59" spans="1:20" s="2" customFormat="1" ht="15" customHeight="1" x14ac:dyDescent="0.25">
      <c r="A59" s="33">
        <v>3</v>
      </c>
      <c r="B59" s="9" t="s">
        <v>23</v>
      </c>
      <c r="C59" s="10"/>
      <c r="D59" s="10"/>
      <c r="E59" s="10"/>
      <c r="F59" s="4">
        <v>0.38055555555555554</v>
      </c>
      <c r="G59" s="4">
        <v>0.42638888888888887</v>
      </c>
      <c r="H59" s="4"/>
      <c r="I59" s="11"/>
      <c r="J59" s="10"/>
      <c r="K59" s="10"/>
      <c r="L59" s="10"/>
      <c r="M59" s="10"/>
      <c r="N59" s="10"/>
      <c r="O59" s="10"/>
      <c r="P59" s="10"/>
      <c r="Q59" s="10"/>
      <c r="R59" s="11"/>
      <c r="S59" s="10"/>
      <c r="T59" s="10"/>
    </row>
    <row r="60" spans="1:20" s="2" customFormat="1" ht="15" customHeight="1" x14ac:dyDescent="0.25">
      <c r="A60" s="33"/>
      <c r="B60" s="9" t="s">
        <v>5</v>
      </c>
      <c r="C60" s="10"/>
      <c r="D60" s="10"/>
      <c r="E60" s="10"/>
      <c r="F60" s="4">
        <f t="shared" ref="F60:G62" si="64">F59+TIME(0,2,0)</f>
        <v>0.38194444444444442</v>
      </c>
      <c r="G60" s="4">
        <f t="shared" si="64"/>
        <v>0.42777777777777776</v>
      </c>
      <c r="H60" s="4"/>
      <c r="I60" s="11"/>
      <c r="J60" s="10"/>
      <c r="K60" s="10"/>
      <c r="L60" s="10"/>
      <c r="M60" s="10"/>
      <c r="N60" s="10"/>
      <c r="O60" s="10"/>
      <c r="P60" s="10"/>
      <c r="Q60" s="10"/>
      <c r="R60" s="11"/>
      <c r="S60" s="10"/>
      <c r="T60" s="10"/>
    </row>
    <row r="61" spans="1:20" s="2" customFormat="1" ht="15" customHeight="1" x14ac:dyDescent="0.25">
      <c r="A61" s="33"/>
      <c r="B61" s="9" t="s">
        <v>4</v>
      </c>
      <c r="C61" s="10"/>
      <c r="D61" s="10"/>
      <c r="E61" s="10"/>
      <c r="F61" s="4">
        <f t="shared" si="64"/>
        <v>0.3833333333333333</v>
      </c>
      <c r="G61" s="4">
        <f t="shared" si="64"/>
        <v>0.42916666666666664</v>
      </c>
      <c r="H61" s="4"/>
      <c r="I61" s="11"/>
      <c r="J61" s="10"/>
      <c r="K61" s="10"/>
      <c r="L61" s="10"/>
      <c r="M61" s="10"/>
      <c r="N61" s="10"/>
      <c r="O61" s="10"/>
      <c r="P61" s="10"/>
      <c r="Q61" s="10"/>
      <c r="R61" s="11"/>
      <c r="S61" s="10"/>
      <c r="T61" s="10"/>
    </row>
    <row r="62" spans="1:20" s="2" customFormat="1" ht="15" customHeight="1" x14ac:dyDescent="0.25">
      <c r="A62" s="33"/>
      <c r="B62" s="9" t="s">
        <v>24</v>
      </c>
      <c r="C62" s="10"/>
      <c r="D62" s="10"/>
      <c r="E62" s="10"/>
      <c r="F62" s="4">
        <f t="shared" si="64"/>
        <v>0.38472222222222219</v>
      </c>
      <c r="G62" s="4">
        <f t="shared" si="64"/>
        <v>0.43055555555555552</v>
      </c>
      <c r="H62" s="4"/>
      <c r="I62" s="11"/>
      <c r="J62" s="10"/>
      <c r="K62" s="10"/>
      <c r="L62" s="10"/>
      <c r="M62" s="10"/>
      <c r="N62" s="10"/>
      <c r="O62" s="10"/>
      <c r="P62" s="10"/>
      <c r="Q62" s="10"/>
      <c r="R62" s="11"/>
      <c r="S62" s="10"/>
      <c r="T62" s="10"/>
    </row>
    <row r="63" spans="1:20" s="2" customFormat="1" ht="15" customHeight="1" x14ac:dyDescent="0.25">
      <c r="A63" s="33"/>
      <c r="B63" s="9" t="s">
        <v>11</v>
      </c>
      <c r="C63" s="10"/>
      <c r="D63" s="10"/>
      <c r="E63" s="10"/>
      <c r="F63" s="4">
        <f t="shared" ref="F63:G63" si="65">F62+TIME(0,2,0)</f>
        <v>0.38611111111111107</v>
      </c>
      <c r="G63" s="4">
        <f t="shared" si="65"/>
        <v>0.43194444444444441</v>
      </c>
      <c r="H63" s="4"/>
      <c r="I63" s="11"/>
      <c r="J63" s="10"/>
      <c r="K63" s="10"/>
      <c r="L63" s="10"/>
      <c r="M63" s="10"/>
      <c r="N63" s="10"/>
      <c r="O63" s="10"/>
      <c r="P63" s="10"/>
      <c r="Q63" s="10"/>
      <c r="R63" s="11"/>
      <c r="S63" s="10"/>
      <c r="T63" s="10"/>
    </row>
    <row r="64" spans="1:20" s="2" customFormat="1" ht="15" customHeight="1" x14ac:dyDescent="0.25">
      <c r="A64" s="33"/>
      <c r="B64" s="9" t="s">
        <v>9</v>
      </c>
      <c r="C64" s="10"/>
      <c r="D64" s="10"/>
      <c r="E64" s="10"/>
      <c r="F64" s="4">
        <f t="shared" ref="F64:G67" si="66">F63+TIME(0,2,0)</f>
        <v>0.38749999999999996</v>
      </c>
      <c r="G64" s="4">
        <f t="shared" si="66"/>
        <v>0.43333333333333329</v>
      </c>
      <c r="H64" s="4"/>
      <c r="I64" s="11"/>
      <c r="J64" s="10"/>
      <c r="K64" s="10"/>
      <c r="L64" s="10"/>
      <c r="M64" s="10"/>
      <c r="N64" s="10"/>
      <c r="O64" s="10"/>
      <c r="P64" s="10"/>
      <c r="Q64" s="10"/>
      <c r="R64" s="11"/>
      <c r="S64" s="10"/>
      <c r="T64" s="10"/>
    </row>
    <row r="65" spans="1:20" s="2" customFormat="1" ht="15" customHeight="1" x14ac:dyDescent="0.25">
      <c r="A65" s="33"/>
      <c r="B65" s="9" t="s">
        <v>14</v>
      </c>
      <c r="C65" s="10"/>
      <c r="D65" s="10"/>
      <c r="E65" s="10"/>
      <c r="F65" s="4">
        <f t="shared" si="66"/>
        <v>0.38888888888888884</v>
      </c>
      <c r="G65" s="4">
        <f t="shared" si="66"/>
        <v>0.43472222222222218</v>
      </c>
      <c r="H65" s="4"/>
      <c r="I65" s="11"/>
      <c r="J65" s="10"/>
      <c r="K65" s="10"/>
      <c r="L65" s="10"/>
      <c r="M65" s="10"/>
      <c r="N65" s="10"/>
      <c r="O65" s="10"/>
      <c r="P65" s="10"/>
      <c r="Q65" s="10"/>
      <c r="R65" s="11"/>
      <c r="S65" s="10"/>
      <c r="T65" s="10"/>
    </row>
    <row r="66" spans="1:20" s="2" customFormat="1" ht="15" customHeight="1" x14ac:dyDescent="0.25">
      <c r="A66" s="33"/>
      <c r="B66" s="9" t="s">
        <v>25</v>
      </c>
      <c r="C66" s="10"/>
      <c r="D66" s="10"/>
      <c r="E66" s="10"/>
      <c r="F66" s="4">
        <f t="shared" si="66"/>
        <v>0.39027777777777772</v>
      </c>
      <c r="G66" s="4">
        <f t="shared" si="66"/>
        <v>0.43611111111111106</v>
      </c>
      <c r="H66" s="4"/>
      <c r="I66" s="11"/>
      <c r="J66" s="10"/>
      <c r="K66" s="10"/>
      <c r="L66" s="10"/>
      <c r="M66" s="10"/>
      <c r="N66" s="10"/>
      <c r="O66" s="10"/>
      <c r="P66" s="10"/>
      <c r="Q66" s="10"/>
      <c r="R66" s="11"/>
      <c r="S66" s="10"/>
      <c r="T66" s="10"/>
    </row>
    <row r="67" spans="1:20" s="2" customFormat="1" ht="15" customHeight="1" x14ac:dyDescent="0.25">
      <c r="A67" s="33"/>
      <c r="B67" s="9" t="s">
        <v>15</v>
      </c>
      <c r="C67" s="10"/>
      <c r="D67" s="10"/>
      <c r="E67" s="10"/>
      <c r="F67" s="4">
        <f t="shared" si="66"/>
        <v>0.39166666666666661</v>
      </c>
      <c r="G67" s="4">
        <f t="shared" si="66"/>
        <v>0.43749999999999994</v>
      </c>
      <c r="H67" s="4"/>
      <c r="I67" s="11"/>
      <c r="J67" s="10"/>
      <c r="K67" s="10"/>
      <c r="L67" s="10"/>
      <c r="M67" s="10"/>
      <c r="N67" s="10"/>
      <c r="O67" s="10"/>
      <c r="P67" s="10"/>
      <c r="Q67" s="10"/>
      <c r="R67" s="11"/>
      <c r="S67" s="10"/>
      <c r="T67" s="10"/>
    </row>
    <row r="68" spans="1:20" s="2" customFormat="1" ht="15" customHeight="1" x14ac:dyDescent="0.25">
      <c r="A68" s="33"/>
      <c r="B68" s="9" t="s">
        <v>16</v>
      </c>
      <c r="C68" s="10"/>
      <c r="D68" s="10"/>
      <c r="E68" s="10"/>
      <c r="F68" s="4">
        <f>F67+TIME(0,1,0)</f>
        <v>0.39236111111111105</v>
      </c>
      <c r="G68" s="4">
        <f>G67+TIME(0,1,0)</f>
        <v>0.43819444444444439</v>
      </c>
      <c r="H68" s="4"/>
      <c r="I68" s="11"/>
      <c r="J68" s="10"/>
      <c r="K68" s="10"/>
      <c r="L68" s="10"/>
      <c r="M68" s="10"/>
      <c r="N68" s="10"/>
      <c r="O68" s="10"/>
      <c r="P68" s="10"/>
      <c r="Q68" s="10"/>
      <c r="R68" s="11"/>
      <c r="S68" s="10"/>
      <c r="T68" s="10"/>
    </row>
    <row r="69" spans="1:20" s="2" customFormat="1" ht="15" customHeight="1" x14ac:dyDescent="0.25">
      <c r="A69" s="33"/>
      <c r="B69" s="9" t="s">
        <v>17</v>
      </c>
      <c r="C69" s="10"/>
      <c r="D69" s="10"/>
      <c r="E69" s="10"/>
      <c r="F69" s="4">
        <f>F68+TIME(0,2,0)</f>
        <v>0.39374999999999993</v>
      </c>
      <c r="G69" s="4">
        <f>G68+TIME(0,2,0)</f>
        <v>0.43958333333333327</v>
      </c>
      <c r="H69" s="4"/>
      <c r="I69" s="11"/>
      <c r="J69" s="10"/>
      <c r="K69" s="10"/>
      <c r="L69" s="10"/>
      <c r="M69" s="10"/>
      <c r="N69" s="10"/>
      <c r="O69" s="10"/>
      <c r="P69" s="10"/>
      <c r="Q69" s="10"/>
      <c r="R69" s="11"/>
      <c r="S69" s="10"/>
      <c r="T69" s="10"/>
    </row>
    <row r="70" spans="1:20" s="2" customFormat="1" ht="13.5" customHeight="1" x14ac:dyDescent="0.25">
      <c r="A70" s="33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1:20" s="2" customFormat="1" ht="15" customHeight="1" x14ac:dyDescent="0.25">
      <c r="A71" s="33"/>
      <c r="B71" s="9" t="s">
        <v>17</v>
      </c>
      <c r="C71" s="10"/>
      <c r="D71" s="10"/>
      <c r="E71" s="10"/>
      <c r="F71" s="4">
        <f>F69+TIME(0,6,0)</f>
        <v>0.39791666666666659</v>
      </c>
      <c r="G71" s="4">
        <f>G69+TIME(0,7,0)</f>
        <v>0.44444444444444436</v>
      </c>
      <c r="H71" s="4"/>
      <c r="I71" s="11"/>
      <c r="J71" s="10"/>
      <c r="K71" s="10"/>
      <c r="L71" s="10"/>
      <c r="M71" s="10"/>
      <c r="N71" s="10"/>
      <c r="O71" s="10"/>
      <c r="P71" s="10"/>
      <c r="Q71" s="10"/>
      <c r="R71" s="11"/>
      <c r="S71" s="10"/>
      <c r="T71" s="10"/>
    </row>
    <row r="72" spans="1:20" s="2" customFormat="1" ht="15" customHeight="1" x14ac:dyDescent="0.25">
      <c r="A72" s="33"/>
      <c r="B72" s="9" t="s">
        <v>16</v>
      </c>
      <c r="C72" s="10"/>
      <c r="D72" s="10"/>
      <c r="E72" s="10"/>
      <c r="F72" s="10">
        <f t="shared" ref="F72:G72" si="67">F71+TIME(0,2,0)</f>
        <v>0.39930555555555547</v>
      </c>
      <c r="G72" s="10">
        <f t="shared" si="67"/>
        <v>0.44583333333333325</v>
      </c>
      <c r="H72" s="4"/>
      <c r="I72" s="11"/>
      <c r="J72" s="10"/>
      <c r="K72" s="10"/>
      <c r="L72" s="10"/>
      <c r="M72" s="10"/>
      <c r="N72" s="10"/>
      <c r="O72" s="10"/>
      <c r="P72" s="10"/>
      <c r="Q72" s="10"/>
      <c r="R72" s="11"/>
      <c r="S72" s="10"/>
      <c r="T72" s="10"/>
    </row>
    <row r="73" spans="1:20" s="2" customFormat="1" ht="15" customHeight="1" x14ac:dyDescent="0.25">
      <c r="A73" s="33"/>
      <c r="B73" s="9" t="s">
        <v>25</v>
      </c>
      <c r="C73" s="10"/>
      <c r="D73" s="10"/>
      <c r="E73" s="10"/>
      <c r="F73" s="4">
        <f>F72+TIME(0,2,0)</f>
        <v>0.40069444444444435</v>
      </c>
      <c r="G73" s="4">
        <f>G72+TIME(0,2,0)</f>
        <v>0.44722222222222213</v>
      </c>
      <c r="H73" s="4"/>
      <c r="I73" s="11"/>
      <c r="J73" s="10"/>
      <c r="K73" s="10"/>
      <c r="L73" s="10"/>
      <c r="M73" s="10"/>
      <c r="N73" s="10"/>
      <c r="O73" s="10"/>
      <c r="P73" s="10"/>
      <c r="Q73" s="10"/>
      <c r="R73" s="11"/>
      <c r="S73" s="10"/>
      <c r="T73" s="10"/>
    </row>
    <row r="74" spans="1:20" s="2" customFormat="1" ht="15" customHeight="1" x14ac:dyDescent="0.25">
      <c r="A74" s="33"/>
      <c r="B74" s="9" t="s">
        <v>14</v>
      </c>
      <c r="C74" s="10"/>
      <c r="D74" s="10"/>
      <c r="E74" s="10"/>
      <c r="F74" s="4">
        <f>F73+TIME(0,2,0)</f>
        <v>0.40208333333333324</v>
      </c>
      <c r="G74" s="4">
        <f>G73+TIME(0,2,0)</f>
        <v>0.44861111111111102</v>
      </c>
      <c r="H74" s="4"/>
      <c r="I74" s="11"/>
      <c r="J74" s="10"/>
      <c r="K74" s="10"/>
      <c r="L74" s="10"/>
      <c r="M74" s="10"/>
      <c r="N74" s="10"/>
      <c r="O74" s="10"/>
      <c r="P74" s="10"/>
      <c r="Q74" s="10"/>
      <c r="R74" s="11"/>
      <c r="S74" s="10"/>
      <c r="T74" s="10"/>
    </row>
    <row r="75" spans="1:20" s="2" customFormat="1" ht="15" customHeight="1" x14ac:dyDescent="0.25">
      <c r="A75" s="33"/>
      <c r="B75" s="9" t="s">
        <v>9</v>
      </c>
      <c r="C75" s="10"/>
      <c r="D75" s="10"/>
      <c r="E75" s="10"/>
      <c r="F75" s="4">
        <f t="shared" ref="F75:G75" si="68">F74+TIME(0,2,0)</f>
        <v>0.40347222222222212</v>
      </c>
      <c r="G75" s="4">
        <f t="shared" si="68"/>
        <v>0.4499999999999999</v>
      </c>
      <c r="H75" s="4"/>
      <c r="I75" s="11"/>
      <c r="J75" s="10"/>
      <c r="K75" s="10"/>
      <c r="L75" s="10"/>
      <c r="M75" s="10"/>
      <c r="N75" s="10"/>
      <c r="O75" s="10"/>
      <c r="P75" s="10"/>
      <c r="Q75" s="10"/>
      <c r="R75" s="11"/>
      <c r="S75" s="10"/>
      <c r="T75" s="10"/>
    </row>
    <row r="76" spans="1:20" s="2" customFormat="1" ht="15" customHeight="1" x14ac:dyDescent="0.25">
      <c r="A76" s="33"/>
      <c r="B76" s="9" t="s">
        <v>11</v>
      </c>
      <c r="C76" s="10"/>
      <c r="D76" s="10"/>
      <c r="E76" s="10"/>
      <c r="F76" s="4">
        <f t="shared" ref="F76:G76" si="69">F75+TIME(0,2,0)</f>
        <v>0.40486111111111101</v>
      </c>
      <c r="G76" s="4">
        <f t="shared" si="69"/>
        <v>0.45138888888888878</v>
      </c>
      <c r="H76" s="4"/>
      <c r="I76" s="11"/>
      <c r="J76" s="10"/>
      <c r="K76" s="10"/>
      <c r="L76" s="10"/>
      <c r="M76" s="10"/>
      <c r="N76" s="10"/>
      <c r="O76" s="10"/>
      <c r="P76" s="10"/>
      <c r="Q76" s="10"/>
      <c r="R76" s="11"/>
      <c r="S76" s="10"/>
      <c r="T76" s="10"/>
    </row>
    <row r="77" spans="1:20" s="2" customFormat="1" ht="15" customHeight="1" x14ac:dyDescent="0.25">
      <c r="A77" s="33"/>
      <c r="B77" s="9" t="s">
        <v>24</v>
      </c>
      <c r="C77" s="10"/>
      <c r="D77" s="10"/>
      <c r="E77" s="10"/>
      <c r="F77" s="4">
        <f>F76+TIME(0,2,0)</f>
        <v>0.40624999999999989</v>
      </c>
      <c r="G77" s="4">
        <f>G76+TIME(0,2,0)</f>
        <v>0.45277777777777767</v>
      </c>
      <c r="H77" s="4"/>
      <c r="I77" s="11"/>
      <c r="J77" s="10"/>
      <c r="K77" s="10"/>
      <c r="L77" s="10"/>
      <c r="M77" s="10"/>
      <c r="N77" s="10"/>
      <c r="O77" s="10"/>
      <c r="P77" s="10"/>
      <c r="Q77" s="10"/>
      <c r="R77" s="11"/>
      <c r="S77" s="10"/>
      <c r="T77" s="10"/>
    </row>
    <row r="78" spans="1:20" s="2" customFormat="1" ht="15" customHeight="1" x14ac:dyDescent="0.25">
      <c r="A78" s="33"/>
      <c r="B78" s="9" t="s">
        <v>3</v>
      </c>
      <c r="C78" s="10"/>
      <c r="D78" s="10"/>
      <c r="E78" s="10"/>
      <c r="F78" s="4">
        <f>F77+TIME(0,3,0)</f>
        <v>0.40833333333333321</v>
      </c>
      <c r="G78" s="4">
        <f>G77+TIME(0,3,0)</f>
        <v>0.45486111111111099</v>
      </c>
      <c r="H78" s="4"/>
      <c r="I78" s="11"/>
      <c r="J78" s="10"/>
      <c r="K78" s="10"/>
      <c r="L78" s="10"/>
      <c r="M78" s="10"/>
      <c r="N78" s="10"/>
      <c r="O78" s="10"/>
      <c r="P78" s="10"/>
      <c r="Q78" s="10"/>
      <c r="R78" s="11"/>
      <c r="S78" s="10"/>
      <c r="T78" s="10"/>
    </row>
    <row r="79" spans="1:20" s="2" customFormat="1" ht="15" customHeight="1" x14ac:dyDescent="0.25">
      <c r="A79" s="33"/>
      <c r="B79" s="9" t="s">
        <v>10</v>
      </c>
      <c r="C79" s="10"/>
      <c r="D79" s="10"/>
      <c r="E79" s="10"/>
      <c r="F79" s="4">
        <f>F78+TIME(0,2,0)</f>
        <v>0.4097222222222221</v>
      </c>
      <c r="G79" s="4">
        <f>G78+TIME(0,2,0)</f>
        <v>0.45624999999999988</v>
      </c>
      <c r="H79" s="4"/>
      <c r="I79" s="11"/>
      <c r="J79" s="10"/>
      <c r="K79" s="10"/>
      <c r="L79" s="10"/>
      <c r="M79" s="10"/>
      <c r="N79" s="10"/>
      <c r="O79" s="10"/>
      <c r="P79" s="10"/>
      <c r="Q79" s="10"/>
      <c r="R79" s="11"/>
      <c r="S79" s="10"/>
      <c r="T79" s="10"/>
    </row>
    <row r="80" spans="1:20" s="2" customFormat="1" ht="15" customHeight="1" x14ac:dyDescent="0.25">
      <c r="A80" s="33"/>
      <c r="B80" s="9" t="s">
        <v>23</v>
      </c>
      <c r="C80" s="10"/>
      <c r="D80" s="10"/>
      <c r="E80" s="10"/>
      <c r="F80" s="4">
        <f t="shared" ref="F80:G80" si="70">F79+TIME(0,2,0)</f>
        <v>0.41111111111111098</v>
      </c>
      <c r="G80" s="4">
        <f t="shared" si="70"/>
        <v>0.45763888888888876</v>
      </c>
      <c r="H80" s="4"/>
      <c r="I80" s="11"/>
      <c r="J80" s="10"/>
      <c r="K80" s="10"/>
      <c r="L80" s="10"/>
      <c r="M80" s="10"/>
      <c r="N80" s="10"/>
      <c r="O80" s="10"/>
      <c r="P80" s="10"/>
      <c r="Q80" s="10"/>
      <c r="R80" s="11"/>
      <c r="S80" s="10"/>
      <c r="T80" s="10"/>
    </row>
    <row r="81" spans="1:20" s="2" customFormat="1" ht="11.25" customHeight="1" x14ac:dyDescent="0.25">
      <c r="A81" s="28"/>
      <c r="B81" s="29" t="s">
        <v>1</v>
      </c>
      <c r="C81" s="30" t="s">
        <v>2</v>
      </c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</row>
    <row r="82" spans="1:20" s="2" customFormat="1" ht="11.25" customHeight="1" x14ac:dyDescent="0.25">
      <c r="A82" s="28"/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</row>
    <row r="83" spans="1:20" s="2" customFormat="1" ht="11.25" customHeight="1" x14ac:dyDescent="0.25">
      <c r="A83" s="28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</row>
    <row r="84" spans="1:20" ht="15" customHeight="1" x14ac:dyDescent="0.2">
      <c r="A84" s="33">
        <v>4</v>
      </c>
      <c r="B84" s="9" t="s">
        <v>18</v>
      </c>
      <c r="C84" s="4"/>
      <c r="D84" s="4">
        <v>0.27638888888888885</v>
      </c>
      <c r="E84" s="4">
        <v>0.34722222222222227</v>
      </c>
      <c r="F84" s="4"/>
      <c r="G84" s="31" t="s">
        <v>26</v>
      </c>
      <c r="H84" s="4">
        <v>0.4861111111111111</v>
      </c>
      <c r="I84" s="4">
        <v>0.54166666666666663</v>
      </c>
      <c r="J84" s="4"/>
      <c r="K84" s="26"/>
      <c r="L84" s="4">
        <v>0.66666666666666663</v>
      </c>
      <c r="M84" s="4">
        <v>0.73958333333333337</v>
      </c>
      <c r="N84" s="4"/>
      <c r="O84" s="4">
        <v>0.83124999999999993</v>
      </c>
      <c r="P84" s="4">
        <v>0.87708333333333333</v>
      </c>
      <c r="Q84" s="4"/>
      <c r="R84" s="4"/>
      <c r="S84" s="4"/>
      <c r="T84" s="10"/>
    </row>
    <row r="85" spans="1:20" ht="15" customHeight="1" x14ac:dyDescent="0.2">
      <c r="A85" s="33"/>
      <c r="B85" s="9" t="s">
        <v>13</v>
      </c>
      <c r="C85" s="4"/>
      <c r="D85" s="4">
        <f>D84+TIME(0,2,0)</f>
        <v>0.27777777777777773</v>
      </c>
      <c r="E85" s="4">
        <f>E84+TIME(0,2,0)</f>
        <v>0.34861111111111115</v>
      </c>
      <c r="F85" s="4"/>
      <c r="G85" s="31"/>
      <c r="H85" s="4">
        <f>H84+TIME(0,2,0)</f>
        <v>0.48749999999999999</v>
      </c>
      <c r="I85" s="4">
        <f t="shared" ref="I85" si="71">I84+TIME(0,2,0)</f>
        <v>0.54305555555555551</v>
      </c>
      <c r="J85" s="4"/>
      <c r="K85" s="26"/>
      <c r="L85" s="4">
        <f t="shared" ref="L85:M85" si="72">L84+TIME(0,2,0)</f>
        <v>0.66805555555555551</v>
      </c>
      <c r="M85" s="4">
        <f t="shared" si="72"/>
        <v>0.74097222222222225</v>
      </c>
      <c r="N85" s="4"/>
      <c r="O85" s="4">
        <f t="shared" ref="O85" si="73">O84+TIME(0,2,0)</f>
        <v>0.83263888888888882</v>
      </c>
      <c r="P85" s="4">
        <f t="shared" ref="P85" si="74">P84+TIME(0,2,0)</f>
        <v>0.87847222222222221</v>
      </c>
      <c r="Q85" s="4"/>
      <c r="R85" s="4"/>
      <c r="S85" s="4"/>
      <c r="T85" s="10"/>
    </row>
    <row r="86" spans="1:20" ht="15" customHeight="1" x14ac:dyDescent="0.2">
      <c r="A86" s="33"/>
      <c r="B86" s="9" t="s">
        <v>20</v>
      </c>
      <c r="C86" s="4"/>
      <c r="D86" s="4" t="s">
        <v>8</v>
      </c>
      <c r="E86" s="4" t="s">
        <v>8</v>
      </c>
      <c r="F86" s="4">
        <v>0.41666666666666669</v>
      </c>
      <c r="G86" s="31"/>
      <c r="H86" s="4" t="s">
        <v>8</v>
      </c>
      <c r="I86" s="4" t="s">
        <v>8</v>
      </c>
      <c r="J86" s="4">
        <v>0.59027777777777779</v>
      </c>
      <c r="K86" s="26"/>
      <c r="L86" s="4" t="s">
        <v>8</v>
      </c>
      <c r="M86" s="4" t="s">
        <v>8</v>
      </c>
      <c r="N86" s="4">
        <v>0.78472222222222221</v>
      </c>
      <c r="O86" s="4" t="s">
        <v>8</v>
      </c>
      <c r="P86" s="4" t="s">
        <v>8</v>
      </c>
      <c r="Q86" s="4"/>
      <c r="R86" s="4"/>
      <c r="S86" s="4"/>
      <c r="T86" s="10"/>
    </row>
    <row r="87" spans="1:20" ht="15" customHeight="1" x14ac:dyDescent="0.2">
      <c r="A87" s="33"/>
      <c r="B87" s="9" t="s">
        <v>19</v>
      </c>
      <c r="C87" s="4"/>
      <c r="D87" s="4" t="s">
        <v>8</v>
      </c>
      <c r="E87" s="4" t="s">
        <v>8</v>
      </c>
      <c r="F87" s="4">
        <v>0.41805555555555557</v>
      </c>
      <c r="G87" s="31"/>
      <c r="H87" s="4" t="s">
        <v>8</v>
      </c>
      <c r="I87" s="4" t="s">
        <v>8</v>
      </c>
      <c r="J87" s="4">
        <f t="shared" ref="J87" si="75">J86+TIME(0,2,0)</f>
        <v>0.59166666666666667</v>
      </c>
      <c r="K87" s="26"/>
      <c r="L87" s="4" t="s">
        <v>8</v>
      </c>
      <c r="M87" s="4" t="s">
        <v>8</v>
      </c>
      <c r="N87" s="4">
        <f t="shared" ref="N87" si="76">N86+TIME(0,2,0)</f>
        <v>0.78611111111111109</v>
      </c>
      <c r="O87" s="4" t="s">
        <v>8</v>
      </c>
      <c r="P87" s="4" t="s">
        <v>8</v>
      </c>
      <c r="Q87" s="4"/>
      <c r="R87" s="4"/>
      <c r="S87" s="4"/>
      <c r="T87" s="10"/>
    </row>
    <row r="88" spans="1:20" ht="15" customHeight="1" x14ac:dyDescent="0.2">
      <c r="A88" s="33"/>
      <c r="B88" s="9" t="s">
        <v>21</v>
      </c>
      <c r="C88" s="4"/>
      <c r="D88" s="4">
        <f t="shared" ref="D88:E88" si="77">D85+TIME(0,2,0)</f>
        <v>0.27916666666666662</v>
      </c>
      <c r="E88" s="4">
        <f t="shared" si="77"/>
        <v>0.35000000000000003</v>
      </c>
      <c r="F88" s="4">
        <f>F87+TIME(0,2,0)</f>
        <v>0.41944444444444445</v>
      </c>
      <c r="G88" s="31"/>
      <c r="H88" s="4">
        <f>H85+TIME(0,2,0)</f>
        <v>0.48888888888888887</v>
      </c>
      <c r="I88" s="4">
        <f t="shared" ref="I88" si="78">I85+TIME(0,2,0)</f>
        <v>0.5444444444444444</v>
      </c>
      <c r="J88" s="4">
        <f>J87+TIME(0,2,0)</f>
        <v>0.59305555555555556</v>
      </c>
      <c r="K88" s="26"/>
      <c r="L88" s="4">
        <f t="shared" ref="L88:M88" si="79">L85+TIME(0,2,0)</f>
        <v>0.6694444444444444</v>
      </c>
      <c r="M88" s="4">
        <f t="shared" si="79"/>
        <v>0.74236111111111114</v>
      </c>
      <c r="N88" s="4">
        <f>N87+TIME(0,2,0)</f>
        <v>0.78749999999999998</v>
      </c>
      <c r="O88" s="4">
        <f t="shared" ref="O88" si="80">O85+TIME(0,2,0)</f>
        <v>0.8340277777777777</v>
      </c>
      <c r="P88" s="4">
        <f t="shared" ref="P88" si="81">P85+TIME(0,2,0)</f>
        <v>0.87986111111111109</v>
      </c>
      <c r="Q88" s="4"/>
      <c r="R88" s="4"/>
      <c r="S88" s="4"/>
      <c r="T88" s="10"/>
    </row>
    <row r="89" spans="1:20" ht="15" customHeight="1" x14ac:dyDescent="0.2">
      <c r="A89" s="33"/>
      <c r="B89" s="20" t="s">
        <v>22</v>
      </c>
      <c r="C89" s="17"/>
      <c r="D89" s="17">
        <f>D88+TIME(0,2,0)</f>
        <v>0.2805555555555555</v>
      </c>
      <c r="E89" s="17">
        <f>E88+TIME(0,2,0)</f>
        <v>0.35138888888888892</v>
      </c>
      <c r="F89" s="17">
        <f>F88+TIME(0,2,0)</f>
        <v>0.42083333333333334</v>
      </c>
      <c r="G89" s="31"/>
      <c r="H89" s="17">
        <f>H88+TIME(0,2,0)</f>
        <v>0.49027777777777776</v>
      </c>
      <c r="I89" s="17">
        <f>I88+TIME(0,2,0)</f>
        <v>0.54583333333333328</v>
      </c>
      <c r="J89" s="17">
        <f>J88+TIME(0,2,0)</f>
        <v>0.59444444444444444</v>
      </c>
      <c r="K89" s="26"/>
      <c r="L89" s="17">
        <f>L88+TIME(0,2,0)</f>
        <v>0.67083333333333328</v>
      </c>
      <c r="M89" s="17">
        <f>M88+TIME(0,2,0)</f>
        <v>0.74375000000000002</v>
      </c>
      <c r="N89" s="17">
        <f>N88+TIME(0,2,0)</f>
        <v>0.78888888888888886</v>
      </c>
      <c r="O89" s="17">
        <f>O88+TIME(0,2,0)</f>
        <v>0.83541666666666659</v>
      </c>
      <c r="P89" s="17">
        <f>P88+TIME(0,2,0)</f>
        <v>0.88124999999999998</v>
      </c>
      <c r="Q89" s="17"/>
      <c r="R89" s="17"/>
      <c r="S89" s="17"/>
      <c r="T89" s="17"/>
    </row>
    <row r="90" spans="1:20" ht="15" customHeight="1" x14ac:dyDescent="0.2">
      <c r="A90" s="33"/>
      <c r="B90" s="20" t="s">
        <v>22</v>
      </c>
      <c r="C90" s="17"/>
      <c r="D90" s="17">
        <f>D89+TIME(0,2,0)</f>
        <v>0.28194444444444439</v>
      </c>
      <c r="E90" s="17">
        <f>E89+TIME(0,2,0)</f>
        <v>0.3527777777777778</v>
      </c>
      <c r="F90" s="17">
        <f>F89+TIME(0,2,0)</f>
        <v>0.42222222222222222</v>
      </c>
      <c r="G90" s="31"/>
      <c r="H90" s="17">
        <f>H89+TIME(0,2,0)</f>
        <v>0.49166666666666664</v>
      </c>
      <c r="I90" s="17">
        <f>I89+TIME(0,2,0)</f>
        <v>0.54722222222222217</v>
      </c>
      <c r="J90" s="17">
        <f>J89+TIME(0,2,0)</f>
        <v>0.59583333333333333</v>
      </c>
      <c r="K90" s="26"/>
      <c r="L90" s="17">
        <f>L89+TIME(0,2,0)</f>
        <v>0.67222222222222217</v>
      </c>
      <c r="M90" s="17">
        <f>M89+TIME(0,2,0)</f>
        <v>0.74513888888888891</v>
      </c>
      <c r="N90" s="17">
        <f>N89+TIME(0,2,0)</f>
        <v>0.79027777777777775</v>
      </c>
      <c r="O90" s="17">
        <f>O89+TIME(0,2,0)</f>
        <v>0.83680555555555547</v>
      </c>
      <c r="P90" s="17">
        <f>P89+TIME(0,2,0)</f>
        <v>0.88263888888888886</v>
      </c>
      <c r="Q90" s="17"/>
      <c r="R90" s="17"/>
      <c r="S90" s="17"/>
      <c r="T90" s="17"/>
    </row>
    <row r="91" spans="1:20" ht="15" customHeight="1" x14ac:dyDescent="0.2">
      <c r="A91" s="33"/>
      <c r="B91" s="20" t="s">
        <v>27</v>
      </c>
      <c r="C91" s="17"/>
      <c r="D91" s="17">
        <f>D90+TIME(0,3,0)</f>
        <v>0.28402777777777771</v>
      </c>
      <c r="E91" s="17">
        <f>E90+TIME(0,3,0)</f>
        <v>0.35486111111111113</v>
      </c>
      <c r="F91" s="17">
        <f>F90+TIME(0,3,0)</f>
        <v>0.42430555555555555</v>
      </c>
      <c r="G91" s="31"/>
      <c r="H91" s="17">
        <f>H90+TIME(0,3,0)</f>
        <v>0.49374999999999997</v>
      </c>
      <c r="I91" s="17">
        <f>I90+TIME(0,3,0)</f>
        <v>0.54930555555555549</v>
      </c>
      <c r="J91" s="17">
        <f>J90+TIME(0,3,0)</f>
        <v>0.59791666666666665</v>
      </c>
      <c r="K91" s="26"/>
      <c r="L91" s="17">
        <f>L90+TIME(0,3,0)</f>
        <v>0.67430555555555549</v>
      </c>
      <c r="M91" s="17">
        <f>M90+TIME(0,3,0)</f>
        <v>0.74722222222222223</v>
      </c>
      <c r="N91" s="17">
        <f>N90+TIME(0,3,0)</f>
        <v>0.79236111111111107</v>
      </c>
      <c r="O91" s="17">
        <f>O90+TIME(0,3,0)</f>
        <v>0.8388888888888888</v>
      </c>
      <c r="P91" s="17">
        <f>P90+TIME(0,3,0)</f>
        <v>0.88472222222222219</v>
      </c>
      <c r="Q91" s="17"/>
      <c r="R91" s="17"/>
      <c r="S91" s="17"/>
      <c r="T91" s="17"/>
    </row>
    <row r="92" spans="1:20" ht="15" customHeight="1" x14ac:dyDescent="0.2">
      <c r="A92" s="33"/>
      <c r="B92" s="9" t="s">
        <v>29</v>
      </c>
      <c r="C92" s="4"/>
      <c r="D92" s="4">
        <f>D91+TIME(0,12,0)</f>
        <v>0.29236111111111107</v>
      </c>
      <c r="E92" s="4">
        <f>E91+TIME(0,12,0)</f>
        <v>0.36319444444444449</v>
      </c>
      <c r="F92" s="4">
        <f>F91+TIME(0,12,0)</f>
        <v>0.43263888888888891</v>
      </c>
      <c r="G92" s="31"/>
      <c r="H92" s="4">
        <f>H91+TIME(0,12,0)</f>
        <v>0.50208333333333333</v>
      </c>
      <c r="I92" s="4">
        <f>I91+TIME(0,12,0)</f>
        <v>0.5576388888888888</v>
      </c>
      <c r="J92" s="4">
        <f>J91+TIME(0,12,0)</f>
        <v>0.60624999999999996</v>
      </c>
      <c r="K92" s="26"/>
      <c r="L92" s="4">
        <f>L91+TIME(0,12,0)</f>
        <v>0.6826388888888888</v>
      </c>
      <c r="M92" s="4">
        <f>M91+TIME(0,12,0)</f>
        <v>0.75555555555555554</v>
      </c>
      <c r="N92" s="4">
        <f>N91+TIME(0,12,0)</f>
        <v>0.80069444444444438</v>
      </c>
      <c r="O92" s="4">
        <f>O91+TIME(0,12,0)</f>
        <v>0.8472222222222221</v>
      </c>
      <c r="P92" s="4">
        <f>P91+TIME(0,12,0)</f>
        <v>0.89305555555555549</v>
      </c>
      <c r="Q92" s="4"/>
      <c r="R92" s="4"/>
      <c r="S92" s="4"/>
      <c r="T92" s="10"/>
    </row>
    <row r="93" spans="1:20" ht="15" customHeight="1" x14ac:dyDescent="0.2">
      <c r="A93" s="33"/>
      <c r="B93" s="9" t="s">
        <v>28</v>
      </c>
      <c r="C93" s="4"/>
      <c r="D93" s="17">
        <f>D92+TIME(0,1,0)</f>
        <v>0.29305555555555551</v>
      </c>
      <c r="E93" s="17">
        <f>E92+TIME(0,1,0)</f>
        <v>0.36388888888888893</v>
      </c>
      <c r="F93" s="17">
        <f>F92+TIME(0,1,0)</f>
        <v>0.43333333333333335</v>
      </c>
      <c r="G93" s="31"/>
      <c r="H93" s="17">
        <f>H92+TIME(0,1,0)</f>
        <v>0.50277777777777777</v>
      </c>
      <c r="I93" s="17">
        <f>I92+TIME(0,1,0)</f>
        <v>0.55833333333333324</v>
      </c>
      <c r="J93" s="17">
        <f>J92+TIME(0,1,0)</f>
        <v>0.6069444444444444</v>
      </c>
      <c r="K93" s="26"/>
      <c r="L93" s="17">
        <f>L92+TIME(0,1,0)</f>
        <v>0.68333333333333324</v>
      </c>
      <c r="M93" s="17">
        <f>M92+TIME(0,1,0)</f>
        <v>0.75624999999999998</v>
      </c>
      <c r="N93" s="17">
        <f>N92+TIME(0,1,0)</f>
        <v>0.80138888888888882</v>
      </c>
      <c r="O93" s="17">
        <f>O92+TIME(0,1,0)</f>
        <v>0.84791666666666654</v>
      </c>
      <c r="P93" s="17">
        <f>P92+TIME(0,1,0)</f>
        <v>0.89374999999999993</v>
      </c>
      <c r="Q93" s="17"/>
      <c r="R93" s="17"/>
      <c r="S93" s="4"/>
      <c r="T93" s="10"/>
    </row>
    <row r="94" spans="1:20" ht="15" customHeight="1" x14ac:dyDescent="0.2">
      <c r="A94" s="33"/>
      <c r="B94" s="9" t="s">
        <v>23</v>
      </c>
      <c r="C94" s="4"/>
      <c r="D94" s="4">
        <f>D93+TIME(0,7,0)</f>
        <v>0.29791666666666661</v>
      </c>
      <c r="E94" s="4">
        <f>E93+TIME(0,7,0)</f>
        <v>0.36875000000000002</v>
      </c>
      <c r="F94" s="4">
        <f>F93+TIME(0,7,0)</f>
        <v>0.43819444444444444</v>
      </c>
      <c r="G94" s="31"/>
      <c r="H94" s="4">
        <f>H93+TIME(0,7,0)</f>
        <v>0.50763888888888886</v>
      </c>
      <c r="I94" s="4">
        <f>I93+TIME(0,7,0)</f>
        <v>0.56319444444444433</v>
      </c>
      <c r="J94" s="4">
        <f>J93+TIME(0,7,0)</f>
        <v>0.61180555555555549</v>
      </c>
      <c r="K94" s="26"/>
      <c r="L94" s="4">
        <f>L93+TIME(0,7,0)</f>
        <v>0.68819444444444433</v>
      </c>
      <c r="M94" s="4">
        <f>M93+TIME(0,7,0)</f>
        <v>0.76111111111111107</v>
      </c>
      <c r="N94" s="4">
        <f>N93+TIME(0,7,0)</f>
        <v>0.80624999999999991</v>
      </c>
      <c r="O94" s="4">
        <f>O93+TIME(0,7,0)</f>
        <v>0.85277777777777763</v>
      </c>
      <c r="P94" s="4">
        <f>P93+TIME(0,7,0)</f>
        <v>0.89861111111111103</v>
      </c>
      <c r="Q94" s="4"/>
      <c r="R94" s="4"/>
      <c r="S94" s="4"/>
      <c r="T94" s="10"/>
    </row>
    <row r="95" spans="1:20" ht="15" customHeight="1" x14ac:dyDescent="0.2">
      <c r="A95" s="33"/>
      <c r="B95" s="9" t="s">
        <v>5</v>
      </c>
      <c r="C95" s="4"/>
      <c r="D95" s="4"/>
      <c r="E95" s="31" t="s">
        <v>26</v>
      </c>
      <c r="F95" s="4"/>
      <c r="G95" s="31"/>
      <c r="H95" s="14"/>
      <c r="I95" s="13"/>
      <c r="J95" s="13"/>
      <c r="K95" s="4"/>
      <c r="L95" s="31" t="s">
        <v>26</v>
      </c>
      <c r="M95" s="4"/>
      <c r="N95" s="4"/>
      <c r="O95" s="4"/>
      <c r="P95" s="4"/>
      <c r="Q95" s="4"/>
      <c r="R95" s="4"/>
      <c r="S95" s="4"/>
      <c r="T95" s="10"/>
    </row>
    <row r="96" spans="1:20" ht="15" customHeight="1" x14ac:dyDescent="0.2">
      <c r="A96" s="33"/>
      <c r="B96" s="9" t="s">
        <v>4</v>
      </c>
      <c r="C96" s="4"/>
      <c r="D96" s="4"/>
      <c r="E96" s="31"/>
      <c r="F96" s="4"/>
      <c r="G96" s="31"/>
      <c r="H96" s="14"/>
      <c r="I96" s="13"/>
      <c r="J96" s="13"/>
      <c r="K96" s="4"/>
      <c r="L96" s="31"/>
      <c r="M96" s="4"/>
      <c r="N96" s="25"/>
      <c r="O96" s="4"/>
      <c r="P96" s="4"/>
      <c r="Q96" s="4"/>
      <c r="R96" s="4"/>
      <c r="S96" s="4"/>
      <c r="T96" s="10"/>
    </row>
    <row r="97" spans="1:20" ht="15" customHeight="1" x14ac:dyDescent="0.2">
      <c r="A97" s="33"/>
      <c r="B97" s="9" t="s">
        <v>24</v>
      </c>
      <c r="C97" s="4"/>
      <c r="D97" s="4"/>
      <c r="E97" s="31"/>
      <c r="F97" s="4"/>
      <c r="G97" s="31"/>
      <c r="H97" s="14"/>
      <c r="I97" s="13"/>
      <c r="J97" s="13"/>
      <c r="K97" s="4"/>
      <c r="L97" s="31"/>
      <c r="M97" s="4"/>
      <c r="N97" s="25"/>
      <c r="O97" s="4"/>
      <c r="P97" s="4"/>
      <c r="Q97" s="4"/>
      <c r="R97" s="4"/>
      <c r="S97" s="4"/>
      <c r="T97" s="10"/>
    </row>
    <row r="98" spans="1:20" ht="15" customHeight="1" x14ac:dyDescent="0.2">
      <c r="A98" s="33"/>
      <c r="B98" s="9" t="s">
        <v>11</v>
      </c>
      <c r="C98" s="4"/>
      <c r="D98" s="4"/>
      <c r="E98" s="31"/>
      <c r="F98" s="4"/>
      <c r="G98" s="31"/>
      <c r="H98" s="14"/>
      <c r="I98" s="13"/>
      <c r="J98" s="13"/>
      <c r="K98" s="4"/>
      <c r="L98" s="31"/>
      <c r="M98" s="4"/>
      <c r="N98" s="25"/>
      <c r="O98" s="4"/>
      <c r="P98" s="4"/>
      <c r="Q98" s="4"/>
      <c r="R98" s="4"/>
      <c r="S98" s="4"/>
      <c r="T98" s="10"/>
    </row>
    <row r="99" spans="1:20" ht="15" customHeight="1" x14ac:dyDescent="0.2">
      <c r="A99" s="33"/>
      <c r="B99" s="9" t="s">
        <v>9</v>
      </c>
      <c r="C99" s="4"/>
      <c r="D99" s="4"/>
      <c r="E99" s="31"/>
      <c r="F99" s="4"/>
      <c r="G99" s="31"/>
      <c r="H99" s="14"/>
      <c r="I99" s="13"/>
      <c r="J99" s="13"/>
      <c r="K99" s="4"/>
      <c r="L99" s="31"/>
      <c r="M99" s="4"/>
      <c r="N99" s="25"/>
      <c r="O99" s="4"/>
      <c r="P99" s="4"/>
      <c r="Q99" s="4"/>
      <c r="R99" s="4"/>
      <c r="S99" s="4"/>
      <c r="T99" s="10"/>
    </row>
    <row r="100" spans="1:20" ht="15" customHeight="1" x14ac:dyDescent="0.2">
      <c r="A100" s="33"/>
      <c r="B100" s="9" t="s">
        <v>14</v>
      </c>
      <c r="C100" s="4"/>
      <c r="D100" s="4"/>
      <c r="E100" s="31"/>
      <c r="F100" s="4"/>
      <c r="G100" s="31"/>
      <c r="H100" s="14"/>
      <c r="I100" s="13"/>
      <c r="J100" s="13"/>
      <c r="K100" s="4"/>
      <c r="L100" s="31"/>
      <c r="M100" s="4"/>
      <c r="N100" s="25"/>
      <c r="O100" s="4"/>
      <c r="P100" s="4"/>
      <c r="Q100" s="4"/>
      <c r="R100" s="4"/>
      <c r="S100" s="4"/>
      <c r="T100" s="10"/>
    </row>
    <row r="101" spans="1:20" ht="15" customHeight="1" x14ac:dyDescent="0.2">
      <c r="A101" s="33"/>
      <c r="B101" s="9" t="s">
        <v>25</v>
      </c>
      <c r="C101" s="4"/>
      <c r="D101" s="4"/>
      <c r="E101" s="31"/>
      <c r="F101" s="4"/>
      <c r="G101" s="31"/>
      <c r="H101" s="14"/>
      <c r="I101" s="13"/>
      <c r="J101" s="13"/>
      <c r="K101" s="4"/>
      <c r="L101" s="31"/>
      <c r="M101" s="4"/>
      <c r="N101" s="25"/>
      <c r="O101" s="4"/>
      <c r="P101" s="4"/>
      <c r="Q101" s="4"/>
      <c r="R101" s="4"/>
      <c r="S101" s="4"/>
      <c r="T101" s="10"/>
    </row>
    <row r="102" spans="1:20" ht="15" customHeight="1" x14ac:dyDescent="0.2">
      <c r="A102" s="33"/>
      <c r="B102" s="9" t="s">
        <v>15</v>
      </c>
      <c r="C102" s="4"/>
      <c r="D102" s="4"/>
      <c r="E102" s="31"/>
      <c r="F102" s="4"/>
      <c r="G102" s="31"/>
      <c r="H102" s="14"/>
      <c r="I102" s="13"/>
      <c r="J102" s="13"/>
      <c r="K102" s="4"/>
      <c r="L102" s="31"/>
      <c r="M102" s="4"/>
      <c r="N102" s="25"/>
      <c r="O102" s="4"/>
      <c r="P102" s="4"/>
      <c r="Q102" s="4"/>
      <c r="R102" s="4"/>
      <c r="S102" s="4"/>
      <c r="T102" s="10"/>
    </row>
    <row r="103" spans="1:20" ht="15" customHeight="1" x14ac:dyDescent="0.2">
      <c r="A103" s="33"/>
      <c r="B103" s="9" t="s">
        <v>16</v>
      </c>
      <c r="C103" s="4"/>
      <c r="D103" s="4"/>
      <c r="E103" s="31"/>
      <c r="F103" s="4"/>
      <c r="G103" s="31"/>
      <c r="H103" s="14"/>
      <c r="I103" s="13"/>
      <c r="J103" s="13"/>
      <c r="K103" s="4"/>
      <c r="L103" s="31"/>
      <c r="M103" s="4"/>
      <c r="N103" s="25"/>
      <c r="O103" s="4"/>
      <c r="P103" s="4"/>
      <c r="Q103" s="4"/>
      <c r="R103" s="4"/>
      <c r="S103" s="4"/>
      <c r="T103" s="10"/>
    </row>
    <row r="104" spans="1:20" ht="15" customHeight="1" x14ac:dyDescent="0.3">
      <c r="A104" s="33"/>
      <c r="B104" s="9" t="s">
        <v>17</v>
      </c>
      <c r="C104" s="4"/>
      <c r="D104" s="4"/>
      <c r="E104" s="31"/>
      <c r="F104" s="15"/>
      <c r="G104" s="31"/>
      <c r="H104" s="14"/>
      <c r="I104" s="13"/>
      <c r="J104" s="13"/>
      <c r="K104" s="15"/>
      <c r="L104" s="31"/>
      <c r="M104" s="4"/>
      <c r="N104" s="25"/>
      <c r="O104" s="4"/>
      <c r="P104" s="4"/>
      <c r="Q104" s="4"/>
      <c r="R104" s="4"/>
      <c r="S104" s="4"/>
      <c r="T104" s="10"/>
    </row>
    <row r="105" spans="1:20" ht="12.75" customHeight="1" x14ac:dyDescent="0.2">
      <c r="A105" s="33"/>
      <c r="B105" s="32"/>
      <c r="C105" s="32"/>
      <c r="D105" s="32"/>
      <c r="E105" s="31"/>
      <c r="F105" s="24"/>
      <c r="G105" s="31"/>
      <c r="H105" s="32"/>
      <c r="I105" s="32"/>
      <c r="J105" s="32"/>
      <c r="K105" s="32"/>
      <c r="L105" s="31"/>
      <c r="M105" s="32"/>
      <c r="N105" s="32"/>
      <c r="O105" s="32"/>
      <c r="P105" s="32"/>
      <c r="Q105" s="32"/>
      <c r="R105" s="32"/>
      <c r="S105" s="32"/>
      <c r="T105" s="32"/>
    </row>
    <row r="106" spans="1:20" ht="15" customHeight="1" x14ac:dyDescent="0.25">
      <c r="A106" s="33"/>
      <c r="B106" s="9" t="s">
        <v>17</v>
      </c>
      <c r="C106" s="4"/>
      <c r="D106" s="4"/>
      <c r="E106" s="31"/>
      <c r="F106" s="4"/>
      <c r="G106" s="31"/>
      <c r="H106" s="14"/>
      <c r="I106" s="13"/>
      <c r="J106" s="13"/>
      <c r="K106" s="21"/>
      <c r="L106" s="31"/>
      <c r="M106" s="4"/>
      <c r="N106" s="25"/>
      <c r="O106" s="4"/>
      <c r="P106" s="4"/>
      <c r="Q106" s="4"/>
      <c r="R106" s="4"/>
      <c r="S106" s="10"/>
      <c r="T106" s="10"/>
    </row>
    <row r="107" spans="1:20" ht="15" customHeight="1" x14ac:dyDescent="0.25">
      <c r="A107" s="33"/>
      <c r="B107" s="9" t="s">
        <v>16</v>
      </c>
      <c r="C107" s="10"/>
      <c r="D107" s="10"/>
      <c r="E107" s="31"/>
      <c r="F107" s="4"/>
      <c r="G107" s="31"/>
      <c r="H107" s="14"/>
      <c r="I107" s="13"/>
      <c r="J107" s="13"/>
      <c r="K107" s="21"/>
      <c r="L107" s="31"/>
      <c r="M107" s="10"/>
      <c r="N107" s="25"/>
      <c r="O107" s="10"/>
      <c r="P107" s="10"/>
      <c r="Q107" s="10"/>
      <c r="R107" s="10"/>
      <c r="S107" s="10"/>
      <c r="T107" s="10"/>
    </row>
    <row r="108" spans="1:20" ht="15" customHeight="1" x14ac:dyDescent="0.25">
      <c r="A108" s="33"/>
      <c r="B108" s="9" t="s">
        <v>25</v>
      </c>
      <c r="C108" s="4"/>
      <c r="D108" s="4"/>
      <c r="E108" s="31"/>
      <c r="F108" s="4"/>
      <c r="G108" s="31"/>
      <c r="H108" s="14"/>
      <c r="I108" s="13"/>
      <c r="J108" s="13"/>
      <c r="K108" s="21"/>
      <c r="L108" s="31"/>
      <c r="M108" s="4"/>
      <c r="N108" s="25"/>
      <c r="O108" s="4"/>
      <c r="P108" s="4"/>
      <c r="Q108" s="4"/>
      <c r="R108" s="4"/>
      <c r="S108" s="10"/>
      <c r="T108" s="10"/>
    </row>
    <row r="109" spans="1:20" ht="15" customHeight="1" x14ac:dyDescent="0.25">
      <c r="A109" s="33"/>
      <c r="B109" s="9" t="s">
        <v>14</v>
      </c>
      <c r="C109" s="4"/>
      <c r="D109" s="4"/>
      <c r="E109" s="31"/>
      <c r="F109" s="4"/>
      <c r="G109" s="31"/>
      <c r="H109" s="14"/>
      <c r="I109" s="13"/>
      <c r="J109" s="13"/>
      <c r="K109" s="21"/>
      <c r="L109" s="31"/>
      <c r="M109" s="4"/>
      <c r="N109" s="25"/>
      <c r="O109" s="4"/>
      <c r="P109" s="4"/>
      <c r="Q109" s="4"/>
      <c r="R109" s="4"/>
      <c r="S109" s="10"/>
      <c r="T109" s="10"/>
    </row>
    <row r="110" spans="1:20" ht="15" customHeight="1" x14ac:dyDescent="0.25">
      <c r="A110" s="33"/>
      <c r="B110" s="9" t="s">
        <v>9</v>
      </c>
      <c r="C110" s="4"/>
      <c r="D110" s="4"/>
      <c r="E110" s="31"/>
      <c r="F110" s="4"/>
      <c r="G110" s="31"/>
      <c r="H110" s="14"/>
      <c r="I110" s="13"/>
      <c r="J110" s="13"/>
      <c r="K110" s="21"/>
      <c r="L110" s="31"/>
      <c r="M110" s="4"/>
      <c r="N110" s="25"/>
      <c r="O110" s="4"/>
      <c r="P110" s="4"/>
      <c r="Q110" s="4"/>
      <c r="R110" s="4"/>
      <c r="S110" s="10"/>
      <c r="T110" s="10"/>
    </row>
    <row r="111" spans="1:20" ht="15" customHeight="1" x14ac:dyDescent="0.25">
      <c r="A111" s="33"/>
      <c r="B111" s="9" t="s">
        <v>11</v>
      </c>
      <c r="C111" s="4"/>
      <c r="D111" s="4"/>
      <c r="E111" s="31"/>
      <c r="F111" s="4"/>
      <c r="G111" s="31"/>
      <c r="H111" s="14"/>
      <c r="I111" s="13"/>
      <c r="J111" s="13"/>
      <c r="K111" s="21"/>
      <c r="L111" s="31"/>
      <c r="M111" s="4"/>
      <c r="N111" s="25"/>
      <c r="O111" s="4"/>
      <c r="P111" s="4"/>
      <c r="Q111" s="4"/>
      <c r="R111" s="4"/>
      <c r="S111" s="10"/>
      <c r="T111" s="10"/>
    </row>
    <row r="112" spans="1:20" ht="15" customHeight="1" x14ac:dyDescent="0.25">
      <c r="A112" s="33"/>
      <c r="B112" s="9" t="s">
        <v>24</v>
      </c>
      <c r="C112" s="4"/>
      <c r="D112" s="4"/>
      <c r="E112" s="31"/>
      <c r="F112" s="4"/>
      <c r="G112" s="31"/>
      <c r="H112" s="14"/>
      <c r="I112" s="13"/>
      <c r="J112" s="13"/>
      <c r="K112" s="21"/>
      <c r="L112" s="31"/>
      <c r="M112" s="4"/>
      <c r="N112" s="25"/>
      <c r="O112" s="4"/>
      <c r="P112" s="4"/>
      <c r="Q112" s="4"/>
      <c r="R112" s="4"/>
      <c r="S112" s="10"/>
      <c r="T112" s="10"/>
    </row>
    <row r="113" spans="1:20" ht="15" customHeight="1" x14ac:dyDescent="0.2">
      <c r="A113" s="33"/>
      <c r="B113" s="9" t="s">
        <v>3</v>
      </c>
      <c r="C113" s="4"/>
      <c r="D113" s="4"/>
      <c r="E113" s="31"/>
      <c r="F113" s="4"/>
      <c r="G113" s="31"/>
      <c r="H113" s="14"/>
      <c r="I113" s="13"/>
      <c r="J113" s="13"/>
      <c r="K113" s="4"/>
      <c r="L113" s="31"/>
      <c r="M113" s="4"/>
      <c r="N113" s="25"/>
      <c r="O113" s="4"/>
      <c r="P113" s="4"/>
      <c r="Q113" s="4"/>
      <c r="R113" s="4"/>
      <c r="S113" s="10"/>
      <c r="T113" s="10"/>
    </row>
    <row r="114" spans="1:20" ht="15" customHeight="1" x14ac:dyDescent="0.2">
      <c r="A114" s="33"/>
      <c r="B114" s="9" t="s">
        <v>10</v>
      </c>
      <c r="C114" s="4"/>
      <c r="D114" s="4"/>
      <c r="E114" s="31"/>
      <c r="F114" s="4"/>
      <c r="G114" s="31"/>
      <c r="H114" s="14"/>
      <c r="I114" s="13"/>
      <c r="J114" s="13"/>
      <c r="K114" s="4"/>
      <c r="L114" s="31"/>
      <c r="M114" s="4"/>
      <c r="N114" s="25"/>
      <c r="O114" s="4"/>
      <c r="P114" s="4"/>
      <c r="Q114" s="4"/>
      <c r="R114" s="4"/>
      <c r="S114" s="10"/>
      <c r="T114" s="10"/>
    </row>
    <row r="115" spans="1:20" ht="15" customHeight="1" x14ac:dyDescent="0.2">
      <c r="A115" s="33"/>
      <c r="B115" s="9" t="s">
        <v>23</v>
      </c>
      <c r="C115" s="4">
        <v>0.25347222222222221</v>
      </c>
      <c r="D115" s="4">
        <v>0.3125</v>
      </c>
      <c r="E115" s="4">
        <v>0.39444444444444443</v>
      </c>
      <c r="F115" s="4">
        <v>0.44444444444444442</v>
      </c>
      <c r="G115" s="31"/>
      <c r="H115" s="4">
        <v>0.51388888888888895</v>
      </c>
      <c r="I115" s="4">
        <v>0.56597222222222221</v>
      </c>
      <c r="J115" s="26"/>
      <c r="K115" s="4">
        <v>0.63888888888888895</v>
      </c>
      <c r="L115" s="4">
        <v>0.71736111111111101</v>
      </c>
      <c r="M115" s="4">
        <v>0.76250000000000007</v>
      </c>
      <c r="N115" s="4">
        <v>0.80833333333333324</v>
      </c>
      <c r="O115" s="4">
        <v>0.85416666666666663</v>
      </c>
      <c r="P115" s="4"/>
      <c r="Q115" s="4"/>
      <c r="R115" s="4"/>
      <c r="S115" s="10"/>
      <c r="T115" s="10"/>
    </row>
    <row r="116" spans="1:20" ht="15" customHeight="1" x14ac:dyDescent="0.2">
      <c r="A116" s="33"/>
      <c r="B116" s="9" t="s">
        <v>28</v>
      </c>
      <c r="C116" s="4">
        <f>C115+TIME(0,7,0)</f>
        <v>0.2583333333333333</v>
      </c>
      <c r="D116" s="4">
        <f>D115+TIME(0,7,0)</f>
        <v>0.31736111111111109</v>
      </c>
      <c r="E116" s="4">
        <f>E115+TIME(0,7,0)</f>
        <v>0.39930555555555552</v>
      </c>
      <c r="F116" s="4">
        <f>F115+TIME(0,7,0)</f>
        <v>0.44930555555555551</v>
      </c>
      <c r="G116" s="31"/>
      <c r="H116" s="4">
        <f>H115+TIME(0,7,0)</f>
        <v>0.51875000000000004</v>
      </c>
      <c r="I116" s="4">
        <f>I115+TIME(0,7,0)</f>
        <v>0.5708333333333333</v>
      </c>
      <c r="J116" s="26"/>
      <c r="K116" s="4">
        <f>K115+TIME(0,7,0)</f>
        <v>0.64375000000000004</v>
      </c>
      <c r="L116" s="4">
        <f>L115+TIME(0,7,0)</f>
        <v>0.7222222222222221</v>
      </c>
      <c r="M116" s="4">
        <f>M115+TIME(0,7,0)</f>
        <v>0.76736111111111116</v>
      </c>
      <c r="N116" s="4">
        <f>N115+TIME(0,7,0)</f>
        <v>0.81319444444444433</v>
      </c>
      <c r="O116" s="4">
        <f>O115+TIME(0,7,0)</f>
        <v>0.85902777777777772</v>
      </c>
      <c r="P116" s="4"/>
      <c r="Q116" s="4"/>
      <c r="R116" s="4"/>
      <c r="S116" s="10"/>
      <c r="T116" s="10"/>
    </row>
    <row r="117" spans="1:20" ht="15" customHeight="1" x14ac:dyDescent="0.2">
      <c r="A117" s="33"/>
      <c r="B117" s="9" t="s">
        <v>27</v>
      </c>
      <c r="C117" s="4">
        <f>C116+TIME(0,13,0)</f>
        <v>0.2673611111111111</v>
      </c>
      <c r="D117" s="4">
        <f>D116+TIME(0,13,0)</f>
        <v>0.3263888888888889</v>
      </c>
      <c r="E117" s="4">
        <f>E116+TIME(0,13,0)</f>
        <v>0.40833333333333333</v>
      </c>
      <c r="F117" s="4">
        <f>F116+TIME(0,13,0)</f>
        <v>0.45833333333333331</v>
      </c>
      <c r="G117" s="31"/>
      <c r="H117" s="4">
        <f>H116+TIME(0,13,0)</f>
        <v>0.52777777777777779</v>
      </c>
      <c r="I117" s="4">
        <f>I116+TIME(0,13,0)</f>
        <v>0.57986111111111105</v>
      </c>
      <c r="J117" s="26"/>
      <c r="K117" s="4">
        <f>K116+TIME(0,13,0)</f>
        <v>0.65277777777777779</v>
      </c>
      <c r="L117" s="4">
        <f>L116+TIME(0,13,0)</f>
        <v>0.73124999999999984</v>
      </c>
      <c r="M117" s="4">
        <f>M116+TIME(0,13,0)</f>
        <v>0.77638888888888891</v>
      </c>
      <c r="N117" s="4">
        <f>N116+TIME(0,13,0)</f>
        <v>0.82222222222222208</v>
      </c>
      <c r="O117" s="4">
        <f>O116+TIME(0,13,0)</f>
        <v>0.86805555555555547</v>
      </c>
      <c r="P117" s="4"/>
      <c r="Q117" s="4"/>
      <c r="R117" s="4"/>
      <c r="S117" s="10"/>
      <c r="T117" s="10"/>
    </row>
    <row r="118" spans="1:20" ht="15" customHeight="1" x14ac:dyDescent="0.2">
      <c r="A118" s="33"/>
      <c r="B118" s="9" t="s">
        <v>22</v>
      </c>
      <c r="C118" s="4">
        <f>C117+TIME(0,4,0)</f>
        <v>0.27013888888888887</v>
      </c>
      <c r="D118" s="4">
        <f>D117+TIME(0,4,0)</f>
        <v>0.32916666666666666</v>
      </c>
      <c r="E118" s="4">
        <f>E117+TIME(0,4,0)</f>
        <v>0.41111111111111109</v>
      </c>
      <c r="F118" s="4">
        <f>F117+TIME(0,4,0)</f>
        <v>0.46111111111111108</v>
      </c>
      <c r="G118" s="31"/>
      <c r="H118" s="4">
        <f>H117+TIME(0,4,0)</f>
        <v>0.53055555555555556</v>
      </c>
      <c r="I118" s="4">
        <f>I117+TIME(0,4,0)</f>
        <v>0.58263888888888882</v>
      </c>
      <c r="J118" s="26"/>
      <c r="K118" s="4">
        <f>K117+TIME(0,4,0)</f>
        <v>0.65555555555555556</v>
      </c>
      <c r="L118" s="4">
        <f>L117+TIME(0,4,0)</f>
        <v>0.73402777777777761</v>
      </c>
      <c r="M118" s="4">
        <f>M117+TIME(0,4,0)</f>
        <v>0.77916666666666667</v>
      </c>
      <c r="N118" s="4">
        <f>N117+TIME(0,4,0)</f>
        <v>0.82499999999999984</v>
      </c>
      <c r="O118" s="4">
        <f>O117+TIME(0,4,0)</f>
        <v>0.87083333333333324</v>
      </c>
      <c r="P118" s="4"/>
      <c r="Q118" s="4"/>
      <c r="R118" s="4"/>
      <c r="S118" s="10"/>
      <c r="T118" s="10"/>
    </row>
    <row r="119" spans="1:20" ht="15" customHeight="1" x14ac:dyDescent="0.2">
      <c r="A119" s="33"/>
      <c r="B119" s="9" t="s">
        <v>22</v>
      </c>
      <c r="C119" s="4">
        <f>C118+TIME(0,2,0)</f>
        <v>0.27152777777777776</v>
      </c>
      <c r="D119" s="4">
        <f>D118+TIME(0,2,0)</f>
        <v>0.33055555555555555</v>
      </c>
      <c r="E119" s="4">
        <f>E118+TIME(0,2,0)</f>
        <v>0.41249999999999998</v>
      </c>
      <c r="F119" s="4">
        <f>F118+TIME(0,2,0)</f>
        <v>0.46249999999999997</v>
      </c>
      <c r="G119" s="31"/>
      <c r="H119" s="4">
        <f>H118+TIME(0,2,0)</f>
        <v>0.53194444444444444</v>
      </c>
      <c r="I119" s="4">
        <f>I118+TIME(0,2,0)</f>
        <v>0.5840277777777777</v>
      </c>
      <c r="J119" s="26"/>
      <c r="K119" s="4">
        <f>K118+TIME(0,2,0)</f>
        <v>0.65694444444444444</v>
      </c>
      <c r="L119" s="4">
        <f>L118+TIME(0,2,0)</f>
        <v>0.7354166666666665</v>
      </c>
      <c r="M119" s="4">
        <f>M118+TIME(0,2,0)</f>
        <v>0.78055555555555556</v>
      </c>
      <c r="N119" s="4">
        <f>N118+TIME(0,2,0)</f>
        <v>0.82638888888888873</v>
      </c>
      <c r="O119" s="4">
        <f>O118+TIME(0,2,0)</f>
        <v>0.87222222222222212</v>
      </c>
      <c r="P119" s="4"/>
      <c r="Q119" s="4"/>
      <c r="R119" s="4"/>
      <c r="S119" s="10"/>
      <c r="T119" s="10"/>
    </row>
    <row r="120" spans="1:20" ht="15" customHeight="1" x14ac:dyDescent="0.2">
      <c r="A120" s="33"/>
      <c r="B120" s="9" t="s">
        <v>21</v>
      </c>
      <c r="C120" s="4">
        <f>C119+TIME(0,2,0)</f>
        <v>0.27291666666666664</v>
      </c>
      <c r="D120" s="4">
        <f t="shared" ref="D120:E120" si="82">D119+TIME(0,2,0)</f>
        <v>0.33194444444444443</v>
      </c>
      <c r="E120" s="4">
        <f t="shared" si="82"/>
        <v>0.41388888888888886</v>
      </c>
      <c r="F120" s="4">
        <f t="shared" ref="F120" si="83">F119+TIME(0,2,0)</f>
        <v>0.46388888888888885</v>
      </c>
      <c r="G120" s="31"/>
      <c r="H120" s="4">
        <f t="shared" ref="H120:I120" si="84">H119+TIME(0,2,0)</f>
        <v>0.53333333333333333</v>
      </c>
      <c r="I120" s="4">
        <f t="shared" si="84"/>
        <v>0.58541666666666659</v>
      </c>
      <c r="J120" s="26"/>
      <c r="K120" s="4">
        <f t="shared" ref="K120:M120" si="85">K119+TIME(0,2,0)</f>
        <v>0.65833333333333333</v>
      </c>
      <c r="L120" s="4">
        <f t="shared" si="85"/>
        <v>0.73680555555555538</v>
      </c>
      <c r="M120" s="4">
        <f t="shared" si="85"/>
        <v>0.78194444444444444</v>
      </c>
      <c r="N120" s="4">
        <f t="shared" ref="N120:O120" si="86">N119+TIME(0,2,0)</f>
        <v>0.82777777777777761</v>
      </c>
      <c r="O120" s="4">
        <f t="shared" si="86"/>
        <v>0.87361111111111101</v>
      </c>
      <c r="P120" s="4"/>
      <c r="Q120" s="4"/>
      <c r="R120" s="4"/>
      <c r="S120" s="10"/>
      <c r="T120" s="10"/>
    </row>
    <row r="121" spans="1:20" ht="15" customHeight="1" x14ac:dyDescent="0.2">
      <c r="A121" s="33"/>
      <c r="B121" s="9" t="s">
        <v>19</v>
      </c>
      <c r="C121" s="4" t="s">
        <v>8</v>
      </c>
      <c r="D121" s="4" t="s">
        <v>8</v>
      </c>
      <c r="E121" s="4">
        <f t="shared" ref="E121" si="87">E120+TIME(0,1,0)</f>
        <v>0.4145833333333333</v>
      </c>
      <c r="F121" s="4" t="s">
        <v>8</v>
      </c>
      <c r="G121" s="31"/>
      <c r="H121" s="4" t="s">
        <v>8</v>
      </c>
      <c r="I121" s="4">
        <f t="shared" ref="I121" si="88">I120+TIME(0,1,0)</f>
        <v>0.58611111111111103</v>
      </c>
      <c r="J121" s="26"/>
      <c r="K121" s="4" t="s">
        <v>8</v>
      </c>
      <c r="L121" s="4" t="s">
        <v>8</v>
      </c>
      <c r="M121" s="4">
        <f t="shared" ref="M121" si="89">M118+TIME(0,1,0)</f>
        <v>0.77986111111111112</v>
      </c>
      <c r="N121" s="4" t="s">
        <v>8</v>
      </c>
      <c r="O121" s="4" t="s">
        <v>8</v>
      </c>
      <c r="P121" s="4"/>
      <c r="Q121" s="4"/>
      <c r="R121" s="4"/>
      <c r="S121" s="10"/>
      <c r="T121" s="10"/>
    </row>
    <row r="122" spans="1:20" ht="15" customHeight="1" x14ac:dyDescent="0.2">
      <c r="A122" s="33"/>
      <c r="B122" s="9" t="s">
        <v>20</v>
      </c>
      <c r="C122" s="4" t="s">
        <v>8</v>
      </c>
      <c r="D122" s="4" t="s">
        <v>8</v>
      </c>
      <c r="E122" s="4">
        <f t="shared" ref="D122:E124" si="90">E121+TIME(0,1,0)</f>
        <v>0.41527777777777775</v>
      </c>
      <c r="F122" s="4" t="s">
        <v>8</v>
      </c>
      <c r="G122" s="31"/>
      <c r="H122" s="4" t="s">
        <v>8</v>
      </c>
      <c r="I122" s="4">
        <f t="shared" ref="I122" si="91">I121+TIME(0,1,0)</f>
        <v>0.58680555555555547</v>
      </c>
      <c r="J122" s="26"/>
      <c r="K122" s="4" t="s">
        <v>8</v>
      </c>
      <c r="L122" s="4" t="s">
        <v>8</v>
      </c>
      <c r="M122" s="4">
        <f t="shared" ref="M122" si="92">M121+TIME(0,1,0)</f>
        <v>0.78055555555555556</v>
      </c>
      <c r="N122" s="4" t="s">
        <v>8</v>
      </c>
      <c r="O122" s="4" t="s">
        <v>8</v>
      </c>
      <c r="P122" s="4"/>
      <c r="Q122" s="4"/>
      <c r="R122" s="4"/>
      <c r="S122" s="10"/>
      <c r="T122" s="10"/>
    </row>
    <row r="123" spans="1:20" ht="15" customHeight="1" x14ac:dyDescent="0.2">
      <c r="A123" s="33"/>
      <c r="B123" s="9" t="s">
        <v>13</v>
      </c>
      <c r="C123" s="4">
        <f>C120+TIME(0,1,0)</f>
        <v>0.27361111111111108</v>
      </c>
      <c r="D123" s="4">
        <f>D120+TIME(0,1,0)</f>
        <v>0.33263888888888887</v>
      </c>
      <c r="E123" s="4"/>
      <c r="F123" s="4">
        <f t="shared" ref="F123" si="93">F120+TIME(0,1,0)</f>
        <v>0.46458333333333329</v>
      </c>
      <c r="G123" s="31"/>
      <c r="H123" s="4">
        <f t="shared" ref="H123" si="94">H120+TIME(0,1,0)</f>
        <v>0.53402777777777777</v>
      </c>
      <c r="I123" s="4"/>
      <c r="J123" s="26"/>
      <c r="K123" s="4">
        <f t="shared" ref="K123:L123" si="95">K120+TIME(0,1,0)</f>
        <v>0.65902777777777777</v>
      </c>
      <c r="L123" s="4">
        <f t="shared" si="95"/>
        <v>0.73749999999999982</v>
      </c>
      <c r="M123" s="4"/>
      <c r="N123" s="4">
        <f t="shared" ref="N123:O123" si="96">N120+TIME(0,1,0)</f>
        <v>0.82847222222222205</v>
      </c>
      <c r="O123" s="4">
        <f t="shared" si="96"/>
        <v>0.87430555555555545</v>
      </c>
      <c r="P123" s="4"/>
      <c r="Q123" s="4"/>
      <c r="R123" s="4"/>
      <c r="S123" s="10"/>
      <c r="T123" s="10"/>
    </row>
    <row r="124" spans="1:20" ht="15" customHeight="1" x14ac:dyDescent="0.2">
      <c r="A124" s="33"/>
      <c r="B124" s="9" t="s">
        <v>18</v>
      </c>
      <c r="C124" s="4">
        <f>C123+TIME(0,1,0)</f>
        <v>0.27430555555555552</v>
      </c>
      <c r="D124" s="4">
        <f t="shared" si="90"/>
        <v>0.33333333333333331</v>
      </c>
      <c r="E124" s="4"/>
      <c r="F124" s="4">
        <f t="shared" ref="F124" si="97">F123+TIME(0,1,0)</f>
        <v>0.46527777777777773</v>
      </c>
      <c r="G124" s="31"/>
      <c r="H124" s="4">
        <f t="shared" ref="H124" si="98">H123+TIME(0,1,0)</f>
        <v>0.53472222222222221</v>
      </c>
      <c r="I124" s="4"/>
      <c r="J124" s="26"/>
      <c r="K124" s="4">
        <f t="shared" ref="K124:L124" si="99">K123+TIME(0,1,0)</f>
        <v>0.65972222222222221</v>
      </c>
      <c r="L124" s="4">
        <f t="shared" si="99"/>
        <v>0.73819444444444426</v>
      </c>
      <c r="M124" s="4"/>
      <c r="N124" s="4">
        <f t="shared" ref="N124:O124" si="100">N123+TIME(0,1,0)</f>
        <v>0.8291666666666665</v>
      </c>
      <c r="O124" s="4">
        <f t="shared" si="100"/>
        <v>0.87499999999999989</v>
      </c>
      <c r="P124" s="4"/>
      <c r="Q124" s="4"/>
      <c r="R124" s="4"/>
      <c r="S124" s="10"/>
      <c r="T124" s="10"/>
    </row>
    <row r="125" spans="1:20" ht="18.75" customHeight="1" x14ac:dyDescent="0.3">
      <c r="A125" s="6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8"/>
      <c r="R125" s="8"/>
      <c r="S125" s="8"/>
      <c r="T125" s="8"/>
    </row>
    <row r="126" spans="1:20" ht="18.75" customHeight="1" x14ac:dyDescent="0.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8.75" customHeight="1" x14ac:dyDescent="0.3">
      <c r="B127" s="1"/>
    </row>
    <row r="128" spans="1:20" ht="18.75" customHeight="1" x14ac:dyDescent="0.3">
      <c r="B128" s="1"/>
    </row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5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</sheetData>
  <mergeCells count="38">
    <mergeCell ref="A6:A8"/>
    <mergeCell ref="B6:B8"/>
    <mergeCell ref="C6:T8"/>
    <mergeCell ref="A9:A30"/>
    <mergeCell ref="G9:G19"/>
    <mergeCell ref="B20:H20"/>
    <mergeCell ref="F21:F30"/>
    <mergeCell ref="J20:Q20"/>
    <mergeCell ref="S20:T20"/>
    <mergeCell ref="B1:T1"/>
    <mergeCell ref="B2:T2"/>
    <mergeCell ref="B3:T3"/>
    <mergeCell ref="B4:T4"/>
    <mergeCell ref="B5:T5"/>
    <mergeCell ref="M105:T105"/>
    <mergeCell ref="A84:A124"/>
    <mergeCell ref="I9:I30"/>
    <mergeCell ref="R9:R30"/>
    <mergeCell ref="N34:N44"/>
    <mergeCell ref="A31:A33"/>
    <mergeCell ref="B31:B33"/>
    <mergeCell ref="C31:T33"/>
    <mergeCell ref="B45:T45"/>
    <mergeCell ref="A59:A80"/>
    <mergeCell ref="A34:A55"/>
    <mergeCell ref="N46:N55"/>
    <mergeCell ref="B70:T70"/>
    <mergeCell ref="E95:E114"/>
    <mergeCell ref="G84:G124"/>
    <mergeCell ref="B105:D105"/>
    <mergeCell ref="L95:L114"/>
    <mergeCell ref="H105:K105"/>
    <mergeCell ref="A56:A58"/>
    <mergeCell ref="B56:B58"/>
    <mergeCell ref="C56:T58"/>
    <mergeCell ref="A81:A83"/>
    <mergeCell ref="B81:B83"/>
    <mergeCell ref="C81:T8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fitToHeight="0" orientation="landscape" horizontalDpi="1200" verticalDpi="1200" r:id="rId1"/>
  <rowBreaks count="3" manualBreakCount="3">
    <brk id="30" max="19" man="1"/>
    <brk id="55" max="19" man="1"/>
    <brk id="8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№ 5 рабочие</vt:lpstr>
      <vt:lpstr>'№ 5 рабочие'!Область_печати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EngAr</dc:creator>
  <cp:lastModifiedBy>Наталья Михайловна Томей</cp:lastModifiedBy>
  <cp:lastPrinted>2026-07-22T10:00:12Z</cp:lastPrinted>
  <dcterms:created xsi:type="dcterms:W3CDTF">2022-04-20T07:08:45Z</dcterms:created>
  <dcterms:modified xsi:type="dcterms:W3CDTF">2026-07-24T11:07:57Z</dcterms:modified>
</cp:coreProperties>
</file>